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580" windowHeight="6930" activeTab="3"/>
  </bookViews>
  <sheets>
    <sheet name="Mens" sheetId="18" r:id="rId1"/>
    <sheet name="Womens" sheetId="16" r:id="rId2"/>
    <sheet name="Jr Men" sheetId="20" r:id="rId3"/>
    <sheet name="Jr Women" sheetId="19" r:id="rId4"/>
    <sheet name="Wheelchair" sheetId="17" r:id="rId5"/>
    <sheet name="Mixed Doubles" sheetId="21" r:id="rId6"/>
  </sheets>
  <definedNames>
    <definedName name="_xlnm._FilterDatabase" localSheetId="2" hidden="1">'Jr Men'!$K$1:$K$185</definedName>
    <definedName name="_xlnm._FilterDatabase" localSheetId="3" hidden="1">'Jr Women'!$B$1:$B$153</definedName>
    <definedName name="_xlnm._FilterDatabase" localSheetId="0" hidden="1">Mens!$A$1:$HG$1</definedName>
    <definedName name="_xlnm._FilterDatabase" localSheetId="1" hidden="1">Womens!$B$1:$B$185</definedName>
    <definedName name="_xlnm.Print_Area" localSheetId="2">'Jr Men'!$A$1:$K$183</definedName>
    <definedName name="_xlnm.Print_Area" localSheetId="3">'Jr Women'!$A$1:$K$153</definedName>
    <definedName name="_xlnm.Print_Area" localSheetId="0">Mens!$A$1:$T$117</definedName>
    <definedName name="_xlnm.Print_Area" localSheetId="1">Womens!$A$1:$T$81</definedName>
    <definedName name="_xlnm.Print_Titles" localSheetId="2">'Jr Men'!$1:$12</definedName>
    <definedName name="_xlnm.Print_Titles" localSheetId="3">'Jr Women'!$1:$10</definedName>
    <definedName name="_xlnm.Print_Titles" localSheetId="0">Mens!$1:$4</definedName>
    <definedName name="_xlnm.Print_Titles" localSheetId="1">Womens!$1:$5</definedName>
  </definedNames>
  <calcPr calcId="145621"/>
</workbook>
</file>

<file path=xl/calcChain.xml><?xml version="1.0" encoding="utf-8"?>
<calcChain xmlns="http://schemas.openxmlformats.org/spreadsheetml/2006/main">
  <c r="K4" i="19" l="1"/>
  <c r="I4" i="19"/>
  <c r="G4" i="19"/>
  <c r="E4" i="19"/>
  <c r="K5" i="19" l="1"/>
  <c r="K6" i="19"/>
  <c r="K7" i="19"/>
  <c r="K8" i="19"/>
  <c r="K9" i="19"/>
  <c r="E4" i="20"/>
  <c r="G4" i="20"/>
  <c r="I4" i="20"/>
  <c r="I77" i="20"/>
  <c r="G77" i="20"/>
  <c r="K77" i="20" s="1"/>
  <c r="I76" i="20"/>
  <c r="G76" i="20"/>
  <c r="I75" i="20"/>
  <c r="G75" i="20"/>
  <c r="E75" i="20"/>
  <c r="I74" i="20"/>
  <c r="G74" i="20"/>
  <c r="E74" i="20"/>
  <c r="I90" i="20"/>
  <c r="G90" i="20"/>
  <c r="E90" i="20"/>
  <c r="I91" i="20"/>
  <c r="G91" i="20"/>
  <c r="E91" i="20"/>
  <c r="I79" i="20"/>
  <c r="G79" i="20"/>
  <c r="E79" i="20"/>
  <c r="I92" i="20"/>
  <c r="K92" i="20" s="1"/>
  <c r="G92" i="20"/>
  <c r="E92" i="20"/>
  <c r="I82" i="20"/>
  <c r="G82" i="20"/>
  <c r="E82" i="20"/>
  <c r="I84" i="20"/>
  <c r="G84" i="20"/>
  <c r="E84" i="20"/>
  <c r="I73" i="20"/>
  <c r="G73" i="20"/>
  <c r="E73" i="20"/>
  <c r="I89" i="20"/>
  <c r="K89" i="20" s="1"/>
  <c r="G89" i="20"/>
  <c r="E89" i="20"/>
  <c r="I93" i="20"/>
  <c r="G93" i="20"/>
  <c r="E93" i="20"/>
  <c r="I71" i="20"/>
  <c r="G71" i="20"/>
  <c r="E71" i="20"/>
  <c r="I82" i="19"/>
  <c r="G82" i="19"/>
  <c r="E82" i="19"/>
  <c r="K82" i="19" s="1"/>
  <c r="K83" i="19"/>
  <c r="I83" i="19"/>
  <c r="G83" i="19"/>
  <c r="E83" i="19"/>
  <c r="K80" i="19"/>
  <c r="I80" i="19"/>
  <c r="G80" i="19"/>
  <c r="E80" i="19"/>
  <c r="I74" i="19"/>
  <c r="K74" i="19" s="1"/>
  <c r="G74" i="19"/>
  <c r="K74" i="20" l="1"/>
  <c r="K4" i="20"/>
  <c r="K75" i="20"/>
  <c r="K76" i="20"/>
  <c r="K90" i="20"/>
  <c r="K93" i="20"/>
  <c r="K82" i="20"/>
  <c r="K71" i="20"/>
  <c r="K84" i="20"/>
  <c r="K91" i="20"/>
  <c r="K73" i="20"/>
  <c r="K79" i="20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4" i="21"/>
  <c r="E23" i="17" l="1"/>
  <c r="G23" i="17"/>
  <c r="I23" i="17"/>
  <c r="K23" i="17"/>
  <c r="E24" i="17"/>
  <c r="G24" i="17"/>
  <c r="I24" i="17"/>
  <c r="K24" i="17"/>
  <c r="I9" i="17"/>
  <c r="I12" i="17"/>
  <c r="I6" i="17"/>
  <c r="I11" i="17"/>
  <c r="I15" i="17"/>
  <c r="I10" i="17"/>
  <c r="I13" i="17"/>
  <c r="I8" i="17"/>
  <c r="I26" i="17"/>
  <c r="I7" i="17"/>
  <c r="I21" i="17"/>
  <c r="I5" i="17"/>
  <c r="I27" i="17"/>
  <c r="I28" i="17"/>
  <c r="I22" i="17"/>
  <c r="I29" i="17"/>
  <c r="I30" i="17"/>
  <c r="I31" i="17"/>
  <c r="I32" i="17"/>
  <c r="I33" i="17"/>
  <c r="I34" i="17"/>
  <c r="I14" i="17"/>
  <c r="I18" i="17"/>
  <c r="I19" i="17"/>
  <c r="I16" i="17"/>
  <c r="I17" i="17"/>
  <c r="I20" i="17"/>
  <c r="I25" i="17"/>
  <c r="M68" i="18" l="1"/>
  <c r="O68" i="18"/>
  <c r="Q68" i="18"/>
  <c r="M69" i="18"/>
  <c r="O69" i="18"/>
  <c r="Q69" i="18"/>
  <c r="M70" i="18"/>
  <c r="O70" i="18"/>
  <c r="Q70" i="18"/>
  <c r="M71" i="18"/>
  <c r="S71" i="18" s="1"/>
  <c r="O71" i="18"/>
  <c r="Q71" i="18"/>
  <c r="M72" i="18"/>
  <c r="O72" i="18"/>
  <c r="Q72" i="18"/>
  <c r="M73" i="18"/>
  <c r="O73" i="18"/>
  <c r="Q73" i="18"/>
  <c r="M74" i="18"/>
  <c r="O74" i="18"/>
  <c r="Q74" i="18"/>
  <c r="M75" i="18"/>
  <c r="O75" i="18"/>
  <c r="Q75" i="18"/>
  <c r="S75" i="18"/>
  <c r="M76" i="18"/>
  <c r="O76" i="18"/>
  <c r="Q76" i="18"/>
  <c r="M77" i="18"/>
  <c r="O77" i="18"/>
  <c r="Q77" i="18"/>
  <c r="M78" i="18"/>
  <c r="O78" i="18"/>
  <c r="Q78" i="18"/>
  <c r="M79" i="18"/>
  <c r="O79" i="18"/>
  <c r="Q79" i="18"/>
  <c r="M80" i="18"/>
  <c r="O80" i="18"/>
  <c r="Q80" i="18"/>
  <c r="E145" i="20"/>
  <c r="G145" i="20"/>
  <c r="I145" i="20"/>
  <c r="E141" i="20"/>
  <c r="G141" i="20"/>
  <c r="I141" i="20"/>
  <c r="E144" i="20"/>
  <c r="G144" i="20"/>
  <c r="I144" i="20"/>
  <c r="E142" i="20"/>
  <c r="G142" i="20"/>
  <c r="I142" i="20"/>
  <c r="E134" i="20"/>
  <c r="G134" i="20"/>
  <c r="I134" i="20"/>
  <c r="E150" i="20"/>
  <c r="G150" i="20"/>
  <c r="I150" i="20"/>
  <c r="E136" i="20"/>
  <c r="G136" i="20"/>
  <c r="I136" i="20"/>
  <c r="E148" i="20"/>
  <c r="G148" i="20"/>
  <c r="I148" i="20"/>
  <c r="E138" i="20"/>
  <c r="G138" i="20"/>
  <c r="I138" i="20"/>
  <c r="E152" i="20"/>
  <c r="G152" i="20"/>
  <c r="I152" i="20"/>
  <c r="E132" i="20"/>
  <c r="G132" i="20"/>
  <c r="I132" i="20"/>
  <c r="E146" i="20"/>
  <c r="G146" i="20"/>
  <c r="I146" i="20"/>
  <c r="E147" i="20"/>
  <c r="G147" i="20"/>
  <c r="I147" i="20"/>
  <c r="E126" i="20"/>
  <c r="G126" i="20"/>
  <c r="I126" i="20"/>
  <c r="E81" i="20"/>
  <c r="G81" i="20"/>
  <c r="I81" i="20"/>
  <c r="E128" i="20"/>
  <c r="G128" i="20"/>
  <c r="I128" i="20"/>
  <c r="E127" i="20"/>
  <c r="G127" i="20"/>
  <c r="I127" i="20"/>
  <c r="E149" i="20"/>
  <c r="G149" i="20"/>
  <c r="I149" i="20"/>
  <c r="E133" i="20"/>
  <c r="G133" i="20"/>
  <c r="I133" i="20"/>
  <c r="E88" i="20"/>
  <c r="G88" i="20"/>
  <c r="I88" i="20"/>
  <c r="E86" i="20"/>
  <c r="G86" i="20"/>
  <c r="I86" i="20"/>
  <c r="E47" i="20"/>
  <c r="G47" i="20"/>
  <c r="I47" i="20"/>
  <c r="E46" i="20"/>
  <c r="G46" i="20"/>
  <c r="I46" i="20"/>
  <c r="E64" i="20"/>
  <c r="G64" i="20"/>
  <c r="I64" i="20"/>
  <c r="E57" i="20"/>
  <c r="G57" i="20"/>
  <c r="I57" i="20"/>
  <c r="E130" i="20"/>
  <c r="G130" i="20"/>
  <c r="I130" i="20"/>
  <c r="K132" i="20" l="1"/>
  <c r="K136" i="20"/>
  <c r="S80" i="18"/>
  <c r="S79" i="18"/>
  <c r="S73" i="18"/>
  <c r="S74" i="18"/>
  <c r="S72" i="18"/>
  <c r="S77" i="18"/>
  <c r="S70" i="18"/>
  <c r="S68" i="18"/>
  <c r="S78" i="18"/>
  <c r="S76" i="18"/>
  <c r="S69" i="18"/>
  <c r="K146" i="20"/>
  <c r="K148" i="20"/>
  <c r="K138" i="20"/>
  <c r="K152" i="20"/>
  <c r="K150" i="20"/>
  <c r="K144" i="20"/>
  <c r="K142" i="20"/>
  <c r="K134" i="20"/>
  <c r="K145" i="20"/>
  <c r="K141" i="20"/>
  <c r="K147" i="20"/>
  <c r="K126" i="20"/>
  <c r="K86" i="20"/>
  <c r="K149" i="20"/>
  <c r="K128" i="20"/>
  <c r="K88" i="20"/>
  <c r="K127" i="20"/>
  <c r="K133" i="20"/>
  <c r="K47" i="20"/>
  <c r="K64" i="20"/>
  <c r="K46" i="20"/>
  <c r="K81" i="20"/>
  <c r="K57" i="20"/>
  <c r="K130" i="20"/>
  <c r="I5" i="20"/>
  <c r="I7" i="20"/>
  <c r="I6" i="20"/>
  <c r="I8" i="20"/>
  <c r="I13" i="20"/>
  <c r="I11" i="20"/>
  <c r="I9" i="20"/>
  <c r="I10" i="20"/>
  <c r="I14" i="20"/>
  <c r="I12" i="20"/>
  <c r="I18" i="20"/>
  <c r="I26" i="20"/>
  <c r="I17" i="20"/>
  <c r="I15" i="20"/>
  <c r="I16" i="20"/>
  <c r="I21" i="20"/>
  <c r="I29" i="20"/>
  <c r="I22" i="20"/>
  <c r="I40" i="20"/>
  <c r="I25" i="20"/>
  <c r="I34" i="20"/>
  <c r="I32" i="20"/>
  <c r="I19" i="20"/>
  <c r="I37" i="20"/>
  <c r="I42" i="20"/>
  <c r="I35" i="20"/>
  <c r="I36" i="20"/>
  <c r="I43" i="20"/>
  <c r="I44" i="20"/>
  <c r="I48" i="20"/>
  <c r="I30" i="20"/>
  <c r="I24" i="20"/>
  <c r="I51" i="20"/>
  <c r="I41" i="20"/>
  <c r="I20" i="20"/>
  <c r="I50" i="20"/>
  <c r="I54" i="20"/>
  <c r="I60" i="20"/>
  <c r="I49" i="20"/>
  <c r="I23" i="20"/>
  <c r="I55" i="20"/>
  <c r="I58" i="20"/>
  <c r="I61" i="20"/>
  <c r="I65" i="20"/>
  <c r="I66" i="20"/>
  <c r="I27" i="20"/>
  <c r="I39" i="20"/>
  <c r="I70" i="20"/>
  <c r="I67" i="20"/>
  <c r="I68" i="20"/>
  <c r="I69" i="20"/>
  <c r="I78" i="20"/>
  <c r="I85" i="20"/>
  <c r="I28" i="20"/>
  <c r="I33" i="20"/>
  <c r="I95" i="20"/>
  <c r="I94" i="20"/>
  <c r="I124" i="20"/>
  <c r="I125" i="20"/>
  <c r="I72" i="20"/>
  <c r="I97" i="20"/>
  <c r="I99" i="20"/>
  <c r="I100" i="20"/>
  <c r="I103" i="20"/>
  <c r="I62" i="20"/>
  <c r="I129" i="20"/>
  <c r="I131" i="20"/>
  <c r="I104" i="20"/>
  <c r="I105" i="20"/>
  <c r="I98" i="20"/>
  <c r="I135" i="20"/>
  <c r="I31" i="20"/>
  <c r="I101" i="20"/>
  <c r="I111" i="20"/>
  <c r="I139" i="20"/>
  <c r="I114" i="20"/>
  <c r="I140" i="20"/>
  <c r="I115" i="20"/>
  <c r="I102" i="20"/>
  <c r="I119" i="20"/>
  <c r="I120" i="20"/>
  <c r="I143" i="20"/>
  <c r="I107" i="20"/>
  <c r="I110" i="20"/>
  <c r="I121" i="20"/>
  <c r="I122" i="20"/>
  <c r="I175" i="20"/>
  <c r="I106" i="20"/>
  <c r="I108" i="20"/>
  <c r="I109" i="20"/>
  <c r="I59" i="20"/>
  <c r="I112" i="20"/>
  <c r="I113" i="20"/>
  <c r="I116" i="20"/>
  <c r="I117" i="20"/>
  <c r="I118" i="20"/>
  <c r="I123" i="20"/>
  <c r="I137" i="20"/>
  <c r="I153" i="20"/>
  <c r="I169" i="20"/>
  <c r="I154" i="20"/>
  <c r="I155" i="20"/>
  <c r="I156" i="20"/>
  <c r="I157" i="20"/>
  <c r="I158" i="20"/>
  <c r="I159" i="20"/>
  <c r="I160" i="20"/>
  <c r="I161" i="20"/>
  <c r="I63" i="20"/>
  <c r="I96" i="20"/>
  <c r="I162" i="20"/>
  <c r="I163" i="20"/>
  <c r="I164" i="20"/>
  <c r="I165" i="20"/>
  <c r="I166" i="20"/>
  <c r="I45" i="20"/>
  <c r="I167" i="20"/>
  <c r="I176" i="20"/>
  <c r="I168" i="20"/>
  <c r="I178" i="20"/>
  <c r="I179" i="20"/>
  <c r="I170" i="20"/>
  <c r="I171" i="20"/>
  <c r="I172" i="20"/>
  <c r="I173" i="20"/>
  <c r="I174" i="20"/>
  <c r="I177" i="20"/>
  <c r="I83" i="20"/>
  <c r="I87" i="20"/>
  <c r="I38" i="20"/>
  <c r="I80" i="20"/>
  <c r="I52" i="20"/>
  <c r="I53" i="20"/>
  <c r="I56" i="20"/>
  <c r="I151" i="20"/>
  <c r="I98" i="19"/>
  <c r="I107" i="19"/>
  <c r="I109" i="19"/>
  <c r="I111" i="19"/>
  <c r="I121" i="19"/>
  <c r="I120" i="19"/>
  <c r="I108" i="19"/>
  <c r="I117" i="19"/>
  <c r="I119" i="19"/>
  <c r="G98" i="19"/>
  <c r="G107" i="19"/>
  <c r="G109" i="19"/>
  <c r="G111" i="19"/>
  <c r="G121" i="19"/>
  <c r="G120" i="19"/>
  <c r="G108" i="19"/>
  <c r="G117" i="19"/>
  <c r="G119" i="19"/>
  <c r="E98" i="19"/>
  <c r="E107" i="19"/>
  <c r="E109" i="19"/>
  <c r="E111" i="19"/>
  <c r="E121" i="19"/>
  <c r="E120" i="19"/>
  <c r="E108" i="19"/>
  <c r="E117" i="19"/>
  <c r="E119" i="19"/>
  <c r="I101" i="19"/>
  <c r="I97" i="19"/>
  <c r="I106" i="19"/>
  <c r="I113" i="19"/>
  <c r="G101" i="19"/>
  <c r="G97" i="19"/>
  <c r="G106" i="19"/>
  <c r="G113" i="19"/>
  <c r="E101" i="19"/>
  <c r="K101" i="19" s="1"/>
  <c r="E97" i="19"/>
  <c r="K97" i="19" s="1"/>
  <c r="E106" i="19"/>
  <c r="K106" i="19" s="1"/>
  <c r="E113" i="19"/>
  <c r="K113" i="19" s="1"/>
  <c r="G76" i="19"/>
  <c r="G73" i="19"/>
  <c r="G79" i="19"/>
  <c r="G77" i="19"/>
  <c r="G59" i="19"/>
  <c r="G103" i="19"/>
  <c r="G102" i="19"/>
  <c r="G60" i="19"/>
  <c r="G116" i="19"/>
  <c r="G112" i="19"/>
  <c r="G122" i="19"/>
  <c r="I122" i="19"/>
  <c r="I112" i="19"/>
  <c r="I116" i="19"/>
  <c r="E116" i="19"/>
  <c r="E112" i="19"/>
  <c r="E122" i="19"/>
  <c r="I60" i="19"/>
  <c r="I102" i="19"/>
  <c r="I103" i="19"/>
  <c r="I59" i="19"/>
  <c r="E60" i="19"/>
  <c r="E102" i="19"/>
  <c r="K102" i="19" s="1"/>
  <c r="E103" i="19"/>
  <c r="E59" i="19"/>
  <c r="K59" i="19" s="1"/>
  <c r="I77" i="19"/>
  <c r="I79" i="19"/>
  <c r="I73" i="19"/>
  <c r="I76" i="19"/>
  <c r="I81" i="19"/>
  <c r="G81" i="19"/>
  <c r="E77" i="19"/>
  <c r="E79" i="19"/>
  <c r="E73" i="19"/>
  <c r="E76" i="19"/>
  <c r="E81" i="19"/>
  <c r="I44" i="19"/>
  <c r="G44" i="19"/>
  <c r="E44" i="19"/>
  <c r="I56" i="19"/>
  <c r="I57" i="19"/>
  <c r="I58" i="19"/>
  <c r="G56" i="19"/>
  <c r="G57" i="19"/>
  <c r="G58" i="19"/>
  <c r="E56" i="19"/>
  <c r="E57" i="19"/>
  <c r="E58" i="19"/>
  <c r="I50" i="19"/>
  <c r="G50" i="19"/>
  <c r="E50" i="19"/>
  <c r="E5" i="19"/>
  <c r="E7" i="19"/>
  <c r="E6" i="19"/>
  <c r="E23" i="19"/>
  <c r="E25" i="19"/>
  <c r="E30" i="19"/>
  <c r="E16" i="19"/>
  <c r="E49" i="19"/>
  <c r="E31" i="19"/>
  <c r="E37" i="19"/>
  <c r="E11" i="19"/>
  <c r="E12" i="19"/>
  <c r="E8" i="19"/>
  <c r="E9" i="19"/>
  <c r="E10" i="19"/>
  <c r="E17" i="19"/>
  <c r="E13" i="19"/>
  <c r="E21" i="19"/>
  <c r="E14" i="19"/>
  <c r="E15" i="19"/>
  <c r="E33" i="19"/>
  <c r="E65" i="19"/>
  <c r="E19" i="19"/>
  <c r="E22" i="19"/>
  <c r="E20" i="19"/>
  <c r="E55" i="19"/>
  <c r="E87" i="19"/>
  <c r="E38" i="19"/>
  <c r="E34" i="19"/>
  <c r="E46" i="19"/>
  <c r="E52" i="19"/>
  <c r="E75" i="19"/>
  <c r="E36" i="19"/>
  <c r="E53" i="19"/>
  <c r="E32" i="19"/>
  <c r="E26" i="19"/>
  <c r="E27" i="19"/>
  <c r="E28" i="19"/>
  <c r="E29" i="19"/>
  <c r="E70" i="19"/>
  <c r="E24" i="19"/>
  <c r="E18" i="19"/>
  <c r="E61" i="19"/>
  <c r="E43" i="19"/>
  <c r="E85" i="19"/>
  <c r="E86" i="19"/>
  <c r="E67" i="19"/>
  <c r="E64" i="19"/>
  <c r="E42" i="19"/>
  <c r="E35" i="19"/>
  <c r="E63" i="19"/>
  <c r="E78" i="19"/>
  <c r="E69" i="19"/>
  <c r="E84" i="19"/>
  <c r="E71" i="19"/>
  <c r="E72" i="19"/>
  <c r="E47" i="19"/>
  <c r="E88" i="19"/>
  <c r="E92" i="19"/>
  <c r="E104" i="19"/>
  <c r="E89" i="19"/>
  <c r="E133" i="19"/>
  <c r="E93" i="19"/>
  <c r="E45" i="19"/>
  <c r="E99" i="19"/>
  <c r="E100" i="19"/>
  <c r="E110" i="19"/>
  <c r="E115" i="19"/>
  <c r="E118" i="19"/>
  <c r="E94" i="19"/>
  <c r="E39" i="19"/>
  <c r="E40" i="19"/>
  <c r="E126" i="19"/>
  <c r="E105" i="19"/>
  <c r="E41" i="19"/>
  <c r="E114" i="19"/>
  <c r="E95" i="19"/>
  <c r="E96" i="19"/>
  <c r="E123" i="19"/>
  <c r="E48" i="19"/>
  <c r="E125" i="19"/>
  <c r="E132" i="19"/>
  <c r="E134" i="19"/>
  <c r="E139" i="19"/>
  <c r="E143" i="19"/>
  <c r="E124" i="19"/>
  <c r="E54" i="19"/>
  <c r="E66" i="19"/>
  <c r="E90" i="19"/>
  <c r="E127" i="19"/>
  <c r="E128" i="19"/>
  <c r="E129" i="19"/>
  <c r="E91" i="19"/>
  <c r="E144" i="19"/>
  <c r="E145" i="19"/>
  <c r="E130" i="19"/>
  <c r="E131" i="19"/>
  <c r="E135" i="19"/>
  <c r="E68" i="19"/>
  <c r="E136" i="19"/>
  <c r="E138" i="19"/>
  <c r="E140" i="19"/>
  <c r="E147" i="19"/>
  <c r="E141" i="19"/>
  <c r="E148" i="19"/>
  <c r="E142" i="19"/>
  <c r="E146" i="19"/>
  <c r="E137" i="19"/>
  <c r="E62" i="19"/>
  <c r="E51" i="19"/>
  <c r="E149" i="19"/>
  <c r="G5" i="19"/>
  <c r="G7" i="19"/>
  <c r="G6" i="19"/>
  <c r="G23" i="19"/>
  <c r="G25" i="19"/>
  <c r="G30" i="19"/>
  <c r="G16" i="19"/>
  <c r="G49" i="19"/>
  <c r="G31" i="19"/>
  <c r="G37" i="19"/>
  <c r="G11" i="19"/>
  <c r="G12" i="19"/>
  <c r="G8" i="19"/>
  <c r="G9" i="19"/>
  <c r="G10" i="19"/>
  <c r="G17" i="19"/>
  <c r="G13" i="19"/>
  <c r="G21" i="19"/>
  <c r="G14" i="19"/>
  <c r="G15" i="19"/>
  <c r="G33" i="19"/>
  <c r="G65" i="19"/>
  <c r="G19" i="19"/>
  <c r="G22" i="19"/>
  <c r="G20" i="19"/>
  <c r="G55" i="19"/>
  <c r="G87" i="19"/>
  <c r="G38" i="19"/>
  <c r="G34" i="19"/>
  <c r="G46" i="19"/>
  <c r="G52" i="19"/>
  <c r="G75" i="19"/>
  <c r="G36" i="19"/>
  <c r="G53" i="19"/>
  <c r="G32" i="19"/>
  <c r="G26" i="19"/>
  <c r="G27" i="19"/>
  <c r="G28" i="19"/>
  <c r="G29" i="19"/>
  <c r="G70" i="19"/>
  <c r="G24" i="19"/>
  <c r="G18" i="19"/>
  <c r="G61" i="19"/>
  <c r="G43" i="19"/>
  <c r="G85" i="19"/>
  <c r="G86" i="19"/>
  <c r="G67" i="19"/>
  <c r="G64" i="19"/>
  <c r="G42" i="19"/>
  <c r="G35" i="19"/>
  <c r="G63" i="19"/>
  <c r="G78" i="19"/>
  <c r="G69" i="19"/>
  <c r="G84" i="19"/>
  <c r="G71" i="19"/>
  <c r="G72" i="19"/>
  <c r="G47" i="19"/>
  <c r="G88" i="19"/>
  <c r="G92" i="19"/>
  <c r="G104" i="19"/>
  <c r="G89" i="19"/>
  <c r="G133" i="19"/>
  <c r="G93" i="19"/>
  <c r="G45" i="19"/>
  <c r="G99" i="19"/>
  <c r="G100" i="19"/>
  <c r="G110" i="19"/>
  <c r="G115" i="19"/>
  <c r="G118" i="19"/>
  <c r="G94" i="19"/>
  <c r="G39" i="19"/>
  <c r="G40" i="19"/>
  <c r="G126" i="19"/>
  <c r="G105" i="19"/>
  <c r="G41" i="19"/>
  <c r="G114" i="19"/>
  <c r="G95" i="19"/>
  <c r="G96" i="19"/>
  <c r="G123" i="19"/>
  <c r="G48" i="19"/>
  <c r="G125" i="19"/>
  <c r="G132" i="19"/>
  <c r="G134" i="19"/>
  <c r="G139" i="19"/>
  <c r="G143" i="19"/>
  <c r="G124" i="19"/>
  <c r="G54" i="19"/>
  <c r="G66" i="19"/>
  <c r="G90" i="19"/>
  <c r="G127" i="19"/>
  <c r="G128" i="19"/>
  <c r="G129" i="19"/>
  <c r="G91" i="19"/>
  <c r="G144" i="19"/>
  <c r="G145" i="19"/>
  <c r="G130" i="19"/>
  <c r="G131" i="19"/>
  <c r="G135" i="19"/>
  <c r="G68" i="19"/>
  <c r="G136" i="19"/>
  <c r="G138" i="19"/>
  <c r="G140" i="19"/>
  <c r="G147" i="19"/>
  <c r="G141" i="19"/>
  <c r="G148" i="19"/>
  <c r="G142" i="19"/>
  <c r="G146" i="19"/>
  <c r="G137" i="19"/>
  <c r="G62" i="19"/>
  <c r="G51" i="19"/>
  <c r="G149" i="19"/>
  <c r="I5" i="19"/>
  <c r="I7" i="19"/>
  <c r="I6" i="19"/>
  <c r="I23" i="19"/>
  <c r="I25" i="19"/>
  <c r="I30" i="19"/>
  <c r="I16" i="19"/>
  <c r="I49" i="19"/>
  <c r="I31" i="19"/>
  <c r="I37" i="19"/>
  <c r="I11" i="19"/>
  <c r="I12" i="19"/>
  <c r="I8" i="19"/>
  <c r="I9" i="19"/>
  <c r="I10" i="19"/>
  <c r="I17" i="19"/>
  <c r="I13" i="19"/>
  <c r="I21" i="19"/>
  <c r="I14" i="19"/>
  <c r="I15" i="19"/>
  <c r="I33" i="19"/>
  <c r="I65" i="19"/>
  <c r="I19" i="19"/>
  <c r="I22" i="19"/>
  <c r="I20" i="19"/>
  <c r="I55" i="19"/>
  <c r="I87" i="19"/>
  <c r="I38" i="19"/>
  <c r="I34" i="19"/>
  <c r="I46" i="19"/>
  <c r="I52" i="19"/>
  <c r="I75" i="19"/>
  <c r="I36" i="19"/>
  <c r="I53" i="19"/>
  <c r="I32" i="19"/>
  <c r="I26" i="19"/>
  <c r="I27" i="19"/>
  <c r="I28" i="19"/>
  <c r="I29" i="19"/>
  <c r="I70" i="19"/>
  <c r="I24" i="19"/>
  <c r="I18" i="19"/>
  <c r="I61" i="19"/>
  <c r="I43" i="19"/>
  <c r="I85" i="19"/>
  <c r="I86" i="19"/>
  <c r="I67" i="19"/>
  <c r="I64" i="19"/>
  <c r="I42" i="19"/>
  <c r="I35" i="19"/>
  <c r="I63" i="19"/>
  <c r="I78" i="19"/>
  <c r="I69" i="19"/>
  <c r="I84" i="19"/>
  <c r="I71" i="19"/>
  <c r="I72" i="19"/>
  <c r="I47" i="19"/>
  <c r="I88" i="19"/>
  <c r="I92" i="19"/>
  <c r="I104" i="19"/>
  <c r="I89" i="19"/>
  <c r="I133" i="19"/>
  <c r="I93" i="19"/>
  <c r="I45" i="19"/>
  <c r="I99" i="19"/>
  <c r="I100" i="19"/>
  <c r="I110" i="19"/>
  <c r="I115" i="19"/>
  <c r="I118" i="19"/>
  <c r="I94" i="19"/>
  <c r="I39" i="19"/>
  <c r="I40" i="19"/>
  <c r="I126" i="19"/>
  <c r="I105" i="19"/>
  <c r="I41" i="19"/>
  <c r="I114" i="19"/>
  <c r="I95" i="19"/>
  <c r="I96" i="19"/>
  <c r="I123" i="19"/>
  <c r="I48" i="19"/>
  <c r="I125" i="19"/>
  <c r="I132" i="19"/>
  <c r="I134" i="19"/>
  <c r="I139" i="19"/>
  <c r="I143" i="19"/>
  <c r="I124" i="19"/>
  <c r="I54" i="19"/>
  <c r="K54" i="19" s="1"/>
  <c r="I66" i="19"/>
  <c r="I90" i="19"/>
  <c r="I127" i="19"/>
  <c r="I128" i="19"/>
  <c r="I129" i="19"/>
  <c r="I91" i="19"/>
  <c r="I144" i="19"/>
  <c r="I145" i="19"/>
  <c r="I130" i="19"/>
  <c r="I131" i="19"/>
  <c r="I135" i="19"/>
  <c r="I68" i="19"/>
  <c r="I136" i="19"/>
  <c r="I138" i="19"/>
  <c r="I140" i="19"/>
  <c r="I147" i="19"/>
  <c r="I141" i="19"/>
  <c r="I148" i="19"/>
  <c r="I142" i="19"/>
  <c r="I146" i="19"/>
  <c r="I137" i="19"/>
  <c r="I62" i="19"/>
  <c r="I51" i="19"/>
  <c r="I149" i="19"/>
  <c r="K109" i="19" l="1"/>
  <c r="K76" i="19"/>
  <c r="K100" i="19"/>
  <c r="K35" i="19"/>
  <c r="K53" i="19"/>
  <c r="K21" i="19"/>
  <c r="K125" i="19"/>
  <c r="K60" i="19"/>
  <c r="K50" i="19"/>
  <c r="K44" i="19"/>
  <c r="K117" i="19"/>
  <c r="K111" i="19"/>
  <c r="K96" i="19"/>
  <c r="K94" i="19"/>
  <c r="K88" i="19"/>
  <c r="K86" i="19"/>
  <c r="K28" i="19"/>
  <c r="K55" i="19"/>
  <c r="K30" i="19"/>
  <c r="K79" i="19"/>
  <c r="K105" i="19"/>
  <c r="K133" i="19"/>
  <c r="K84" i="19"/>
  <c r="K18" i="19"/>
  <c r="K46" i="19"/>
  <c r="K65" i="19"/>
  <c r="K37" i="19"/>
  <c r="K143" i="19"/>
  <c r="K81" i="19"/>
  <c r="K77" i="19"/>
  <c r="K103" i="19"/>
  <c r="K112" i="19"/>
  <c r="K119" i="19"/>
  <c r="K121" i="19"/>
  <c r="K98" i="19"/>
  <c r="K123" i="19"/>
  <c r="K110" i="19"/>
  <c r="K92" i="19"/>
  <c r="K67" i="19"/>
  <c r="K29" i="19"/>
  <c r="K32" i="19"/>
  <c r="K52" i="19"/>
  <c r="K87" i="19"/>
  <c r="K19" i="19"/>
  <c r="K11" i="19"/>
  <c r="K16" i="19"/>
  <c r="K148" i="19"/>
  <c r="K138" i="19"/>
  <c r="K131" i="19"/>
  <c r="K91" i="19"/>
  <c r="K90" i="19"/>
  <c r="K57" i="19"/>
  <c r="K116" i="19"/>
  <c r="K124" i="19"/>
  <c r="K41" i="19"/>
  <c r="K93" i="19"/>
  <c r="K63" i="19"/>
  <c r="K61" i="19"/>
  <c r="K10" i="19"/>
  <c r="K142" i="19"/>
  <c r="K140" i="19"/>
  <c r="K135" i="19"/>
  <c r="K144" i="19"/>
  <c r="K127" i="19"/>
  <c r="K149" i="19"/>
  <c r="K137" i="19"/>
  <c r="K146" i="19"/>
  <c r="K141" i="19"/>
  <c r="K136" i="19"/>
  <c r="K130" i="19"/>
  <c r="K129" i="19"/>
  <c r="K66" i="19"/>
  <c r="K139" i="19"/>
  <c r="K48" i="19"/>
  <c r="K95" i="19"/>
  <c r="K126" i="19"/>
  <c r="K118" i="19"/>
  <c r="K99" i="19"/>
  <c r="K89" i="19"/>
  <c r="K47" i="19"/>
  <c r="K69" i="19"/>
  <c r="K42" i="19"/>
  <c r="K85" i="19"/>
  <c r="K24" i="19"/>
  <c r="K27" i="19"/>
  <c r="K36" i="19"/>
  <c r="K34" i="19"/>
  <c r="K20" i="19"/>
  <c r="K33" i="19"/>
  <c r="K13" i="19"/>
  <c r="K31" i="19"/>
  <c r="K25" i="19"/>
  <c r="K56" i="19"/>
  <c r="K73" i="19"/>
  <c r="K108" i="19"/>
  <c r="K132" i="19"/>
  <c r="K39" i="19"/>
  <c r="K71" i="19"/>
  <c r="K14" i="19"/>
  <c r="K51" i="19"/>
  <c r="K62" i="19"/>
  <c r="K147" i="19"/>
  <c r="K68" i="19"/>
  <c r="K145" i="19"/>
  <c r="K128" i="19"/>
  <c r="K134" i="19"/>
  <c r="K114" i="19"/>
  <c r="K40" i="19"/>
  <c r="K115" i="19"/>
  <c r="K45" i="19"/>
  <c r="K104" i="19"/>
  <c r="K72" i="19"/>
  <c r="K78" i="19"/>
  <c r="K64" i="19"/>
  <c r="K43" i="19"/>
  <c r="K70" i="19"/>
  <c r="K26" i="19"/>
  <c r="K75" i="19"/>
  <c r="K38" i="19"/>
  <c r="K22" i="19"/>
  <c r="K15" i="19"/>
  <c r="K17" i="19"/>
  <c r="K12" i="19"/>
  <c r="K49" i="19"/>
  <c r="K23" i="19"/>
  <c r="K58" i="19"/>
  <c r="K122" i="19"/>
  <c r="K120" i="19"/>
  <c r="K107" i="19"/>
  <c r="I80" i="18"/>
  <c r="G80" i="18"/>
  <c r="E80" i="18"/>
  <c r="I79" i="18"/>
  <c r="G79" i="18"/>
  <c r="E79" i="18"/>
  <c r="I68" i="18"/>
  <c r="G68" i="18"/>
  <c r="E68" i="18"/>
  <c r="I72" i="18"/>
  <c r="G72" i="18"/>
  <c r="E72" i="18"/>
  <c r="I77" i="18"/>
  <c r="G77" i="18"/>
  <c r="E77" i="18"/>
  <c r="I76" i="18"/>
  <c r="G76" i="18"/>
  <c r="K76" i="18" s="1"/>
  <c r="T76" i="18" s="1"/>
  <c r="I78" i="18"/>
  <c r="G78" i="18"/>
  <c r="E78" i="18"/>
  <c r="I73" i="18"/>
  <c r="G73" i="18"/>
  <c r="E73" i="18"/>
  <c r="I70" i="18"/>
  <c r="G70" i="18"/>
  <c r="E70" i="18"/>
  <c r="I75" i="18"/>
  <c r="G75" i="18"/>
  <c r="E75" i="18"/>
  <c r="I69" i="18"/>
  <c r="G69" i="18"/>
  <c r="E69" i="18"/>
  <c r="I74" i="18"/>
  <c r="G74" i="18"/>
  <c r="E74" i="18"/>
  <c r="I71" i="18"/>
  <c r="G71" i="18"/>
  <c r="E71" i="18"/>
  <c r="Q40" i="18"/>
  <c r="Q39" i="18"/>
  <c r="O40" i="18"/>
  <c r="O39" i="18"/>
  <c r="M40" i="18"/>
  <c r="M39" i="18"/>
  <c r="I39" i="18"/>
  <c r="G40" i="18"/>
  <c r="K40" i="18" s="1"/>
  <c r="G39" i="18"/>
  <c r="E39" i="18"/>
  <c r="O7" i="18"/>
  <c r="O5" i="18"/>
  <c r="O22" i="18"/>
  <c r="O12" i="18"/>
  <c r="O21" i="18"/>
  <c r="O6" i="18"/>
  <c r="O17" i="18"/>
  <c r="O15" i="18"/>
  <c r="O16" i="18"/>
  <c r="O27" i="18"/>
  <c r="O32" i="18"/>
  <c r="O26" i="18"/>
  <c r="O8" i="18"/>
  <c r="O9" i="18"/>
  <c r="O18" i="18"/>
  <c r="O45" i="18"/>
  <c r="O25" i="18"/>
  <c r="O10" i="18"/>
  <c r="O29" i="18"/>
  <c r="O35" i="18"/>
  <c r="O28" i="18"/>
  <c r="O13" i="18"/>
  <c r="O20" i="18"/>
  <c r="O23" i="18"/>
  <c r="O11" i="18"/>
  <c r="O19" i="18"/>
  <c r="O36" i="18"/>
  <c r="O37" i="18"/>
  <c r="O43" i="18"/>
  <c r="O24" i="18"/>
  <c r="O38" i="18"/>
  <c r="O41" i="18"/>
  <c r="O42" i="18"/>
  <c r="O56" i="18"/>
  <c r="O67" i="18"/>
  <c r="O57" i="18"/>
  <c r="O58" i="18"/>
  <c r="O66" i="18"/>
  <c r="O82" i="18"/>
  <c r="O33" i="18"/>
  <c r="O34" i="18"/>
  <c r="O44" i="18"/>
  <c r="O87" i="18"/>
  <c r="O90" i="18"/>
  <c r="O84" i="18"/>
  <c r="O52" i="18"/>
  <c r="O104" i="18"/>
  <c r="O94" i="18"/>
  <c r="O81" i="18"/>
  <c r="O51" i="18"/>
  <c r="O97" i="18"/>
  <c r="O30" i="18"/>
  <c r="O98" i="18"/>
  <c r="O86" i="18"/>
  <c r="O100" i="18"/>
  <c r="O31" i="18"/>
  <c r="O89" i="18"/>
  <c r="O93" i="18"/>
  <c r="O50" i="18"/>
  <c r="O53" i="18"/>
  <c r="O108" i="18"/>
  <c r="O95" i="18"/>
  <c r="O96" i="18"/>
  <c r="O54" i="18"/>
  <c r="O99" i="18"/>
  <c r="O101" i="18"/>
  <c r="O102" i="18"/>
  <c r="O114" i="18"/>
  <c r="O103" i="18"/>
  <c r="O55" i="18"/>
  <c r="O49" i="18"/>
  <c r="O110" i="18"/>
  <c r="O61" i="18"/>
  <c r="O105" i="18"/>
  <c r="O106" i="18"/>
  <c r="O107" i="18"/>
  <c r="O111" i="18"/>
  <c r="O112" i="18"/>
  <c r="O113" i="18"/>
  <c r="O115" i="18"/>
  <c r="O116" i="18"/>
  <c r="O109" i="18"/>
  <c r="O59" i="18"/>
  <c r="O46" i="18"/>
  <c r="O47" i="18"/>
  <c r="O60" i="18"/>
  <c r="O48" i="18"/>
  <c r="O14" i="18"/>
  <c r="O62" i="18"/>
  <c r="O92" i="18"/>
  <c r="O83" i="18"/>
  <c r="O91" i="18"/>
  <c r="O85" i="18"/>
  <c r="O63" i="18"/>
  <c r="O64" i="18"/>
  <c r="O65" i="18"/>
  <c r="O88" i="18"/>
  <c r="O4" i="18"/>
  <c r="M7" i="18"/>
  <c r="M5" i="18"/>
  <c r="M22" i="18"/>
  <c r="M12" i="18"/>
  <c r="M21" i="18"/>
  <c r="M6" i="18"/>
  <c r="M17" i="18"/>
  <c r="M15" i="18"/>
  <c r="M16" i="18"/>
  <c r="M27" i="18"/>
  <c r="M32" i="18"/>
  <c r="M26" i="18"/>
  <c r="M8" i="18"/>
  <c r="M9" i="18"/>
  <c r="M18" i="18"/>
  <c r="M45" i="18"/>
  <c r="M25" i="18"/>
  <c r="M10" i="18"/>
  <c r="M29" i="18"/>
  <c r="M35" i="18"/>
  <c r="M28" i="18"/>
  <c r="M13" i="18"/>
  <c r="M20" i="18"/>
  <c r="M23" i="18"/>
  <c r="M11" i="18"/>
  <c r="M19" i="18"/>
  <c r="M36" i="18"/>
  <c r="M37" i="18"/>
  <c r="M43" i="18"/>
  <c r="M24" i="18"/>
  <c r="M38" i="18"/>
  <c r="M41" i="18"/>
  <c r="M42" i="18"/>
  <c r="M56" i="18"/>
  <c r="M67" i="18"/>
  <c r="M57" i="18"/>
  <c r="M58" i="18"/>
  <c r="M66" i="18"/>
  <c r="M82" i="18"/>
  <c r="M33" i="18"/>
  <c r="M34" i="18"/>
  <c r="M44" i="18"/>
  <c r="M87" i="18"/>
  <c r="M90" i="18"/>
  <c r="M84" i="18"/>
  <c r="M52" i="18"/>
  <c r="M104" i="18"/>
  <c r="M94" i="18"/>
  <c r="M81" i="18"/>
  <c r="M51" i="18"/>
  <c r="M97" i="18"/>
  <c r="M30" i="18"/>
  <c r="M98" i="18"/>
  <c r="M86" i="18"/>
  <c r="M100" i="18"/>
  <c r="M31" i="18"/>
  <c r="M89" i="18"/>
  <c r="M93" i="18"/>
  <c r="M50" i="18"/>
  <c r="M53" i="18"/>
  <c r="M108" i="18"/>
  <c r="M95" i="18"/>
  <c r="M96" i="18"/>
  <c r="M54" i="18"/>
  <c r="M99" i="18"/>
  <c r="M101" i="18"/>
  <c r="M102" i="18"/>
  <c r="M114" i="18"/>
  <c r="M103" i="18"/>
  <c r="M55" i="18"/>
  <c r="M49" i="18"/>
  <c r="M110" i="18"/>
  <c r="M61" i="18"/>
  <c r="M105" i="18"/>
  <c r="M106" i="18"/>
  <c r="M107" i="18"/>
  <c r="M111" i="18"/>
  <c r="M112" i="18"/>
  <c r="M113" i="18"/>
  <c r="M115" i="18"/>
  <c r="M116" i="18"/>
  <c r="M109" i="18"/>
  <c r="M59" i="18"/>
  <c r="M46" i="18"/>
  <c r="M47" i="18"/>
  <c r="M60" i="18"/>
  <c r="M48" i="18"/>
  <c r="M14" i="18"/>
  <c r="M62" i="18"/>
  <c r="M92" i="18"/>
  <c r="M83" i="18"/>
  <c r="M91" i="18"/>
  <c r="M85" i="18"/>
  <c r="M63" i="18"/>
  <c r="M64" i="18"/>
  <c r="M65" i="18"/>
  <c r="M88" i="18"/>
  <c r="M4" i="18"/>
  <c r="E7" i="18"/>
  <c r="E5" i="18"/>
  <c r="E22" i="18"/>
  <c r="E12" i="18"/>
  <c r="E21" i="18"/>
  <c r="E6" i="18"/>
  <c r="E17" i="18"/>
  <c r="E15" i="18"/>
  <c r="E16" i="18"/>
  <c r="E27" i="18"/>
  <c r="E32" i="18"/>
  <c r="E26" i="18"/>
  <c r="E8" i="18"/>
  <c r="E9" i="18"/>
  <c r="E18" i="18"/>
  <c r="E45" i="18"/>
  <c r="E25" i="18"/>
  <c r="E10" i="18"/>
  <c r="E29" i="18"/>
  <c r="E35" i="18"/>
  <c r="E28" i="18"/>
  <c r="E13" i="18"/>
  <c r="E20" i="18"/>
  <c r="E23" i="18"/>
  <c r="E11" i="18"/>
  <c r="E19" i="18"/>
  <c r="E36" i="18"/>
  <c r="E37" i="18"/>
  <c r="E43" i="18"/>
  <c r="E24" i="18"/>
  <c r="E38" i="18"/>
  <c r="E41" i="18"/>
  <c r="E42" i="18"/>
  <c r="E56" i="18"/>
  <c r="E67" i="18"/>
  <c r="E57" i="18"/>
  <c r="E58" i="18"/>
  <c r="E66" i="18"/>
  <c r="E82" i="18"/>
  <c r="E33" i="18"/>
  <c r="E34" i="18"/>
  <c r="E44" i="18"/>
  <c r="E87" i="18"/>
  <c r="E90" i="18"/>
  <c r="E84" i="18"/>
  <c r="E52" i="18"/>
  <c r="E104" i="18"/>
  <c r="E94" i="18"/>
  <c r="E81" i="18"/>
  <c r="E51" i="18"/>
  <c r="E97" i="18"/>
  <c r="E30" i="18"/>
  <c r="E98" i="18"/>
  <c r="E86" i="18"/>
  <c r="E100" i="18"/>
  <c r="E31" i="18"/>
  <c r="E89" i="18"/>
  <c r="E93" i="18"/>
  <c r="E50" i="18"/>
  <c r="E53" i="18"/>
  <c r="E108" i="18"/>
  <c r="E95" i="18"/>
  <c r="E96" i="18"/>
  <c r="E54" i="18"/>
  <c r="E99" i="18"/>
  <c r="E101" i="18"/>
  <c r="E102" i="18"/>
  <c r="E114" i="18"/>
  <c r="E103" i="18"/>
  <c r="E55" i="18"/>
  <c r="E49" i="18"/>
  <c r="E110" i="18"/>
  <c r="E61" i="18"/>
  <c r="E105" i="18"/>
  <c r="E106" i="18"/>
  <c r="E107" i="18"/>
  <c r="E111" i="18"/>
  <c r="E112" i="18"/>
  <c r="E113" i="18"/>
  <c r="E115" i="18"/>
  <c r="E116" i="18"/>
  <c r="E109" i="18"/>
  <c r="E59" i="18"/>
  <c r="E46" i="18"/>
  <c r="E47" i="18"/>
  <c r="E60" i="18"/>
  <c r="E48" i="18"/>
  <c r="E14" i="18"/>
  <c r="E62" i="18"/>
  <c r="E92" i="18"/>
  <c r="E83" i="18"/>
  <c r="E91" i="18"/>
  <c r="E85" i="18"/>
  <c r="E63" i="18"/>
  <c r="E64" i="18"/>
  <c r="E65" i="18"/>
  <c r="E88" i="18"/>
  <c r="E4" i="18"/>
  <c r="G7" i="18"/>
  <c r="G5" i="18"/>
  <c r="G22" i="18"/>
  <c r="G12" i="18"/>
  <c r="G21" i="18"/>
  <c r="G6" i="18"/>
  <c r="G17" i="18"/>
  <c r="G15" i="18"/>
  <c r="G16" i="18"/>
  <c r="G27" i="18"/>
  <c r="G32" i="18"/>
  <c r="G26" i="18"/>
  <c r="G8" i="18"/>
  <c r="G9" i="18"/>
  <c r="G18" i="18"/>
  <c r="G45" i="18"/>
  <c r="G25" i="18"/>
  <c r="G10" i="18"/>
  <c r="G29" i="18"/>
  <c r="G35" i="18"/>
  <c r="G28" i="18"/>
  <c r="G13" i="18"/>
  <c r="G20" i="18"/>
  <c r="G23" i="18"/>
  <c r="G11" i="18"/>
  <c r="G19" i="18"/>
  <c r="G36" i="18"/>
  <c r="G37" i="18"/>
  <c r="G43" i="18"/>
  <c r="G24" i="18"/>
  <c r="G38" i="18"/>
  <c r="G41" i="18"/>
  <c r="G42" i="18"/>
  <c r="G56" i="18"/>
  <c r="G67" i="18"/>
  <c r="G57" i="18"/>
  <c r="G58" i="18"/>
  <c r="G66" i="18"/>
  <c r="G82" i="18"/>
  <c r="G33" i="18"/>
  <c r="G34" i="18"/>
  <c r="G44" i="18"/>
  <c r="G87" i="18"/>
  <c r="G90" i="18"/>
  <c r="G84" i="18"/>
  <c r="G52" i="18"/>
  <c r="G104" i="18"/>
  <c r="G94" i="18"/>
  <c r="G81" i="18"/>
  <c r="G51" i="18"/>
  <c r="G97" i="18"/>
  <c r="G30" i="18"/>
  <c r="G98" i="18"/>
  <c r="G86" i="18"/>
  <c r="G100" i="18"/>
  <c r="G31" i="18"/>
  <c r="G89" i="18"/>
  <c r="G93" i="18"/>
  <c r="G50" i="18"/>
  <c r="G53" i="18"/>
  <c r="G108" i="18"/>
  <c r="G95" i="18"/>
  <c r="G96" i="18"/>
  <c r="G54" i="18"/>
  <c r="G99" i="18"/>
  <c r="G101" i="18"/>
  <c r="G102" i="18"/>
  <c r="G114" i="18"/>
  <c r="G103" i="18"/>
  <c r="G55" i="18"/>
  <c r="G49" i="18"/>
  <c r="G110" i="18"/>
  <c r="G61" i="18"/>
  <c r="G105" i="18"/>
  <c r="G106" i="18"/>
  <c r="G107" i="18"/>
  <c r="G111" i="18"/>
  <c r="G112" i="18"/>
  <c r="G113" i="18"/>
  <c r="G115" i="18"/>
  <c r="G116" i="18"/>
  <c r="G109" i="18"/>
  <c r="G59" i="18"/>
  <c r="G46" i="18"/>
  <c r="G47" i="18"/>
  <c r="G60" i="18"/>
  <c r="G48" i="18"/>
  <c r="G14" i="18"/>
  <c r="G62" i="18"/>
  <c r="G92" i="18"/>
  <c r="G83" i="18"/>
  <c r="G91" i="18"/>
  <c r="G85" i="18"/>
  <c r="G63" i="18"/>
  <c r="G64" i="18"/>
  <c r="G65" i="18"/>
  <c r="G88" i="18"/>
  <c r="G4" i="18"/>
  <c r="Q7" i="18"/>
  <c r="Q5" i="18"/>
  <c r="Q22" i="18"/>
  <c r="Q12" i="18"/>
  <c r="Q21" i="18"/>
  <c r="Q6" i="18"/>
  <c r="Q17" i="18"/>
  <c r="Q15" i="18"/>
  <c r="Q16" i="18"/>
  <c r="Q27" i="18"/>
  <c r="Q32" i="18"/>
  <c r="Q26" i="18"/>
  <c r="Q8" i="18"/>
  <c r="Q9" i="18"/>
  <c r="Q18" i="18"/>
  <c r="Q45" i="18"/>
  <c r="Q25" i="18"/>
  <c r="Q10" i="18"/>
  <c r="Q29" i="18"/>
  <c r="Q35" i="18"/>
  <c r="Q28" i="18"/>
  <c r="Q13" i="18"/>
  <c r="Q20" i="18"/>
  <c r="Q23" i="18"/>
  <c r="Q11" i="18"/>
  <c r="Q19" i="18"/>
  <c r="Q36" i="18"/>
  <c r="Q37" i="18"/>
  <c r="Q43" i="18"/>
  <c r="Q24" i="18"/>
  <c r="Q38" i="18"/>
  <c r="Q41" i="18"/>
  <c r="Q42" i="18"/>
  <c r="Q56" i="18"/>
  <c r="Q67" i="18"/>
  <c r="Q57" i="18"/>
  <c r="Q58" i="18"/>
  <c r="Q66" i="18"/>
  <c r="Q82" i="18"/>
  <c r="Q33" i="18"/>
  <c r="Q34" i="18"/>
  <c r="Q44" i="18"/>
  <c r="Q87" i="18"/>
  <c r="Q90" i="18"/>
  <c r="Q84" i="18"/>
  <c r="Q52" i="18"/>
  <c r="Q104" i="18"/>
  <c r="Q94" i="18"/>
  <c r="Q81" i="18"/>
  <c r="Q51" i="18"/>
  <c r="Q97" i="18"/>
  <c r="Q30" i="18"/>
  <c r="Q98" i="18"/>
  <c r="Q86" i="18"/>
  <c r="Q100" i="18"/>
  <c r="Q31" i="18"/>
  <c r="Q89" i="18"/>
  <c r="Q93" i="18"/>
  <c r="Q50" i="18"/>
  <c r="Q53" i="18"/>
  <c r="Q108" i="18"/>
  <c r="Q95" i="18"/>
  <c r="Q96" i="18"/>
  <c r="Q54" i="18"/>
  <c r="Q99" i="18"/>
  <c r="Q101" i="18"/>
  <c r="Q102" i="18"/>
  <c r="Q114" i="18"/>
  <c r="Q103" i="18"/>
  <c r="Q55" i="18"/>
  <c r="Q49" i="18"/>
  <c r="Q110" i="18"/>
  <c r="Q61" i="18"/>
  <c r="Q105" i="18"/>
  <c r="Q106" i="18"/>
  <c r="Q107" i="18"/>
  <c r="Q111" i="18"/>
  <c r="Q112" i="18"/>
  <c r="Q113" i="18"/>
  <c r="Q115" i="18"/>
  <c r="Q116" i="18"/>
  <c r="Q109" i="18"/>
  <c r="Q59" i="18"/>
  <c r="Q46" i="18"/>
  <c r="Q47" i="18"/>
  <c r="Q60" i="18"/>
  <c r="Q48" i="18"/>
  <c r="Q14" i="18"/>
  <c r="Q62" i="18"/>
  <c r="Q92" i="18"/>
  <c r="Q83" i="18"/>
  <c r="Q91" i="18"/>
  <c r="Q85" i="18"/>
  <c r="Q63" i="18"/>
  <c r="Q64" i="18"/>
  <c r="Q65" i="18"/>
  <c r="Q88" i="18"/>
  <c r="Q4" i="18"/>
  <c r="I7" i="18"/>
  <c r="I5" i="18"/>
  <c r="I22" i="18"/>
  <c r="I12" i="18"/>
  <c r="I21" i="18"/>
  <c r="I6" i="18"/>
  <c r="I17" i="18"/>
  <c r="I15" i="18"/>
  <c r="I16" i="18"/>
  <c r="I27" i="18"/>
  <c r="I32" i="18"/>
  <c r="I26" i="18"/>
  <c r="I8" i="18"/>
  <c r="I9" i="18"/>
  <c r="I18" i="18"/>
  <c r="I45" i="18"/>
  <c r="I25" i="18"/>
  <c r="I10" i="18"/>
  <c r="I29" i="18"/>
  <c r="I35" i="18"/>
  <c r="I28" i="18"/>
  <c r="I13" i="18"/>
  <c r="I20" i="18"/>
  <c r="I23" i="18"/>
  <c r="I11" i="18"/>
  <c r="I19" i="18"/>
  <c r="I36" i="18"/>
  <c r="I37" i="18"/>
  <c r="I43" i="18"/>
  <c r="I24" i="18"/>
  <c r="I38" i="18"/>
  <c r="I41" i="18"/>
  <c r="I42" i="18"/>
  <c r="I56" i="18"/>
  <c r="I67" i="18"/>
  <c r="I57" i="18"/>
  <c r="I58" i="18"/>
  <c r="I66" i="18"/>
  <c r="I82" i="18"/>
  <c r="I33" i="18"/>
  <c r="I34" i="18"/>
  <c r="I44" i="18"/>
  <c r="I87" i="18"/>
  <c r="I90" i="18"/>
  <c r="I84" i="18"/>
  <c r="I52" i="18"/>
  <c r="I104" i="18"/>
  <c r="I94" i="18"/>
  <c r="I81" i="18"/>
  <c r="I51" i="18"/>
  <c r="I97" i="18"/>
  <c r="I30" i="18"/>
  <c r="I98" i="18"/>
  <c r="I86" i="18"/>
  <c r="I100" i="18"/>
  <c r="I31" i="18"/>
  <c r="I89" i="18"/>
  <c r="I93" i="18"/>
  <c r="I50" i="18"/>
  <c r="I53" i="18"/>
  <c r="I108" i="18"/>
  <c r="I95" i="18"/>
  <c r="I96" i="18"/>
  <c r="I54" i="18"/>
  <c r="I99" i="18"/>
  <c r="I101" i="18"/>
  <c r="I102" i="18"/>
  <c r="I114" i="18"/>
  <c r="I103" i="18"/>
  <c r="I55" i="18"/>
  <c r="I49" i="18"/>
  <c r="I110" i="18"/>
  <c r="I61" i="18"/>
  <c r="I105" i="18"/>
  <c r="I106" i="18"/>
  <c r="I107" i="18"/>
  <c r="I111" i="18"/>
  <c r="I112" i="18"/>
  <c r="I113" i="18"/>
  <c r="I115" i="18"/>
  <c r="I116" i="18"/>
  <c r="I109" i="18"/>
  <c r="I59" i="18"/>
  <c r="I46" i="18"/>
  <c r="I47" i="18"/>
  <c r="I60" i="18"/>
  <c r="I48" i="18"/>
  <c r="I14" i="18"/>
  <c r="I62" i="18"/>
  <c r="I92" i="18"/>
  <c r="I83" i="18"/>
  <c r="I91" i="18"/>
  <c r="I85" i="18"/>
  <c r="I63" i="18"/>
  <c r="I64" i="18"/>
  <c r="I65" i="18"/>
  <c r="I88" i="18"/>
  <c r="I4" i="18"/>
  <c r="I51" i="16"/>
  <c r="G51" i="16"/>
  <c r="E56" i="16"/>
  <c r="E55" i="16"/>
  <c r="E54" i="16"/>
  <c r="E53" i="16"/>
  <c r="E52" i="16"/>
  <c r="E51" i="16"/>
  <c r="M51" i="16"/>
  <c r="M52" i="16"/>
  <c r="M53" i="16"/>
  <c r="M54" i="16"/>
  <c r="M55" i="16"/>
  <c r="M56" i="16"/>
  <c r="K71" i="18" l="1"/>
  <c r="T71" i="18" s="1"/>
  <c r="K70" i="18"/>
  <c r="T70" i="18" s="1"/>
  <c r="K75" i="18"/>
  <c r="T75" i="18" s="1"/>
  <c r="K68" i="18"/>
  <c r="T68" i="18" s="1"/>
  <c r="K69" i="18"/>
  <c r="T69" i="18" s="1"/>
  <c r="K72" i="18"/>
  <c r="T72" i="18" s="1"/>
  <c r="K74" i="18"/>
  <c r="T74" i="18" s="1"/>
  <c r="K73" i="18"/>
  <c r="T73" i="18" s="1"/>
  <c r="K77" i="18"/>
  <c r="T77" i="18" s="1"/>
  <c r="K78" i="18"/>
  <c r="T78" i="18" s="1"/>
  <c r="K80" i="18"/>
  <c r="T80" i="18" s="1"/>
  <c r="K79" i="18"/>
  <c r="T79" i="18" s="1"/>
  <c r="K4" i="18"/>
  <c r="K64" i="18"/>
  <c r="K83" i="18"/>
  <c r="K62" i="18"/>
  <c r="K60" i="18"/>
  <c r="K116" i="18"/>
  <c r="K112" i="18"/>
  <c r="K49" i="18"/>
  <c r="K102" i="18"/>
  <c r="K96" i="18"/>
  <c r="K50" i="18"/>
  <c r="K100" i="18"/>
  <c r="K97" i="18"/>
  <c r="K104" i="18"/>
  <c r="K87" i="18"/>
  <c r="K33" i="18"/>
  <c r="K58" i="18"/>
  <c r="K42" i="18"/>
  <c r="K43" i="18"/>
  <c r="K13" i="18"/>
  <c r="K10" i="18"/>
  <c r="K9" i="18"/>
  <c r="K27" i="18"/>
  <c r="K6" i="18"/>
  <c r="K5" i="18"/>
  <c r="S106" i="18"/>
  <c r="S53" i="18"/>
  <c r="S90" i="18"/>
  <c r="S18" i="18"/>
  <c r="S63" i="18"/>
  <c r="S115" i="18"/>
  <c r="S101" i="18"/>
  <c r="S57" i="18"/>
  <c r="S28" i="18"/>
  <c r="S21" i="18"/>
  <c r="K39" i="18"/>
  <c r="S39" i="18"/>
  <c r="S4" i="18"/>
  <c r="S40" i="18"/>
  <c r="T40" i="18" s="1"/>
  <c r="S65" i="18"/>
  <c r="S91" i="18"/>
  <c r="S48" i="18"/>
  <c r="S47" i="18"/>
  <c r="S109" i="18"/>
  <c r="S110" i="18"/>
  <c r="S114" i="18"/>
  <c r="S54" i="18"/>
  <c r="S31" i="18"/>
  <c r="S30" i="18"/>
  <c r="S94" i="18"/>
  <c r="S34" i="18"/>
  <c r="S66" i="18"/>
  <c r="S56" i="18"/>
  <c r="S24" i="18"/>
  <c r="S19" i="18"/>
  <c r="S20" i="18"/>
  <c r="S29" i="18"/>
  <c r="S32" i="18"/>
  <c r="S17" i="18"/>
  <c r="S22" i="18"/>
  <c r="S92" i="18"/>
  <c r="S51" i="18"/>
  <c r="K63" i="18"/>
  <c r="K115" i="18"/>
  <c r="K105" i="18"/>
  <c r="K101" i="18"/>
  <c r="K95" i="18"/>
  <c r="K93" i="18"/>
  <c r="K86" i="18"/>
  <c r="K51" i="18"/>
  <c r="K82" i="18"/>
  <c r="K57" i="18"/>
  <c r="K41" i="18"/>
  <c r="K37" i="18"/>
  <c r="K11" i="18"/>
  <c r="K28" i="18"/>
  <c r="K25" i="18"/>
  <c r="K8" i="18"/>
  <c r="K16" i="18"/>
  <c r="K21" i="18"/>
  <c r="K7" i="18"/>
  <c r="S64" i="18"/>
  <c r="S83" i="18"/>
  <c r="S62" i="18"/>
  <c r="S60" i="18"/>
  <c r="S116" i="18"/>
  <c r="S112" i="18"/>
  <c r="S49" i="18"/>
  <c r="S102" i="18"/>
  <c r="S96" i="18"/>
  <c r="S50" i="18"/>
  <c r="S100" i="18"/>
  <c r="S97" i="18"/>
  <c r="S104" i="18"/>
  <c r="S87" i="18"/>
  <c r="S33" i="18"/>
  <c r="S58" i="18"/>
  <c r="S42" i="18"/>
  <c r="S43" i="18"/>
  <c r="S13" i="18"/>
  <c r="S10" i="18"/>
  <c r="S9" i="18"/>
  <c r="S27" i="18"/>
  <c r="S6" i="18"/>
  <c r="S5" i="18"/>
  <c r="K92" i="18"/>
  <c r="K111" i="18"/>
  <c r="K55" i="18"/>
  <c r="K52" i="18"/>
  <c r="S111" i="18"/>
  <c r="S105" i="18"/>
  <c r="S95" i="18"/>
  <c r="S93" i="18"/>
  <c r="S52" i="18"/>
  <c r="S41" i="18"/>
  <c r="S37" i="18"/>
  <c r="S25" i="18"/>
  <c r="S8" i="18"/>
  <c r="S7" i="18"/>
  <c r="S55" i="18"/>
  <c r="S86" i="18"/>
  <c r="S82" i="18"/>
  <c r="S11" i="18"/>
  <c r="S16" i="18"/>
  <c r="K88" i="18"/>
  <c r="K85" i="18"/>
  <c r="K14" i="18"/>
  <c r="K46" i="18"/>
  <c r="K59" i="18"/>
  <c r="K113" i="18"/>
  <c r="K107" i="18"/>
  <c r="K61" i="18"/>
  <c r="K103" i="18"/>
  <c r="K99" i="18"/>
  <c r="K108" i="18"/>
  <c r="K89" i="18"/>
  <c r="K98" i="18"/>
  <c r="K81" i="18"/>
  <c r="K84" i="18"/>
  <c r="K44" i="18"/>
  <c r="K67" i="18"/>
  <c r="K38" i="18"/>
  <c r="K36" i="18"/>
  <c r="K23" i="18"/>
  <c r="K35" i="18"/>
  <c r="K45" i="18"/>
  <c r="K26" i="18"/>
  <c r="K15" i="18"/>
  <c r="K12" i="18"/>
  <c r="K65" i="18"/>
  <c r="K91" i="18"/>
  <c r="S88" i="18"/>
  <c r="S85" i="18"/>
  <c r="S14" i="18"/>
  <c r="S46" i="18"/>
  <c r="S59" i="18"/>
  <c r="S113" i="18"/>
  <c r="S107" i="18"/>
  <c r="S61" i="18"/>
  <c r="S103" i="18"/>
  <c r="S99" i="18"/>
  <c r="S108" i="18"/>
  <c r="S89" i="18"/>
  <c r="S98" i="18"/>
  <c r="S81" i="18"/>
  <c r="S84" i="18"/>
  <c r="S44" i="18"/>
  <c r="S67" i="18"/>
  <c r="S38" i="18"/>
  <c r="S36" i="18"/>
  <c r="S23" i="18"/>
  <c r="S35" i="18"/>
  <c r="S45" i="18"/>
  <c r="S26" i="18"/>
  <c r="S15" i="18"/>
  <c r="S12" i="18"/>
  <c r="K48" i="18"/>
  <c r="K47" i="18"/>
  <c r="K109" i="18"/>
  <c r="K106" i="18"/>
  <c r="K110" i="18"/>
  <c r="K114" i="18"/>
  <c r="K54" i="18"/>
  <c r="K53" i="18"/>
  <c r="K31" i="18"/>
  <c r="K30" i="18"/>
  <c r="K94" i="18"/>
  <c r="K90" i="18"/>
  <c r="K34" i="18"/>
  <c r="K66" i="18"/>
  <c r="K56" i="18"/>
  <c r="K24" i="18"/>
  <c r="K19" i="18"/>
  <c r="K20" i="18"/>
  <c r="K29" i="18"/>
  <c r="K18" i="18"/>
  <c r="K32" i="18"/>
  <c r="K17" i="18"/>
  <c r="K22" i="18"/>
  <c r="E40" i="21"/>
  <c r="E41" i="21"/>
  <c r="E42" i="21"/>
  <c r="E43" i="21"/>
  <c r="E44" i="21"/>
  <c r="E45" i="21"/>
  <c r="E46" i="21"/>
  <c r="E47" i="21"/>
  <c r="E48" i="21"/>
  <c r="E49" i="21"/>
  <c r="E50" i="21"/>
  <c r="E12" i="21"/>
  <c r="E13" i="21"/>
  <c r="E51" i="21"/>
  <c r="E52" i="21"/>
  <c r="E8" i="21"/>
  <c r="E9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T39" i="18" l="1"/>
  <c r="E10" i="21"/>
  <c r="E11" i="21"/>
  <c r="E22" i="21"/>
  <c r="E14" i="21"/>
  <c r="E23" i="21"/>
  <c r="E24" i="21"/>
  <c r="E25" i="21"/>
  <c r="E26" i="21"/>
  <c r="E27" i="21"/>
  <c r="E28" i="21"/>
  <c r="E6" i="21"/>
  <c r="E7" i="21"/>
  <c r="E29" i="21"/>
  <c r="E30" i="21"/>
  <c r="E31" i="21"/>
  <c r="E32" i="21"/>
  <c r="E15" i="21"/>
  <c r="E16" i="21"/>
  <c r="E33" i="21"/>
  <c r="E34" i="21"/>
  <c r="E17" i="21"/>
  <c r="E18" i="21"/>
  <c r="E35" i="21"/>
  <c r="E36" i="21"/>
  <c r="E19" i="21"/>
  <c r="E20" i="21"/>
  <c r="E21" i="21"/>
  <c r="E37" i="21"/>
  <c r="E38" i="21"/>
  <c r="E39" i="21"/>
  <c r="E5" i="21"/>
  <c r="E4" i="21"/>
  <c r="S54" i="16"/>
  <c r="S55" i="16"/>
  <c r="S56" i="16"/>
  <c r="K54" i="16"/>
  <c r="K55" i="16"/>
  <c r="K56" i="16"/>
  <c r="S52" i="16"/>
  <c r="S53" i="16"/>
  <c r="K53" i="16"/>
  <c r="S42" i="16"/>
  <c r="S51" i="16"/>
  <c r="K51" i="16"/>
  <c r="K52" i="16"/>
  <c r="I42" i="16"/>
  <c r="G42" i="16"/>
  <c r="E42" i="16"/>
  <c r="M4" i="16"/>
  <c r="M5" i="16"/>
  <c r="M6" i="16"/>
  <c r="M9" i="16"/>
  <c r="M10" i="16"/>
  <c r="M11" i="16"/>
  <c r="M20" i="16"/>
  <c r="M8" i="16"/>
  <c r="M21" i="16"/>
  <c r="M17" i="16"/>
  <c r="M18" i="16"/>
  <c r="M29" i="16"/>
  <c r="M33" i="16"/>
  <c r="M16" i="16"/>
  <c r="M15" i="16"/>
  <c r="M37" i="16"/>
  <c r="M36" i="16"/>
  <c r="M24" i="16"/>
  <c r="M12" i="16"/>
  <c r="M30" i="16"/>
  <c r="M25" i="16"/>
  <c r="M14" i="16"/>
  <c r="M27" i="16"/>
  <c r="M28" i="16"/>
  <c r="M26" i="16"/>
  <c r="M19" i="16"/>
  <c r="M32" i="16"/>
  <c r="M22" i="16"/>
  <c r="M45" i="16"/>
  <c r="M13" i="16"/>
  <c r="M38" i="16"/>
  <c r="M43" i="16"/>
  <c r="M31" i="16"/>
  <c r="M34" i="16"/>
  <c r="M44" i="16"/>
  <c r="M35" i="16"/>
  <c r="M46" i="16"/>
  <c r="M39" i="16"/>
  <c r="M48" i="16"/>
  <c r="M47" i="16"/>
  <c r="M40" i="16"/>
  <c r="M49" i="16"/>
  <c r="M61" i="16"/>
  <c r="M23" i="16"/>
  <c r="M58" i="16"/>
  <c r="M57" i="16"/>
  <c r="M60" i="16"/>
  <c r="M59" i="16"/>
  <c r="M65" i="16"/>
  <c r="M41" i="16"/>
  <c r="M73" i="16"/>
  <c r="M69" i="16"/>
  <c r="M70" i="16"/>
  <c r="M72" i="16"/>
  <c r="M67" i="16"/>
  <c r="M71" i="16"/>
  <c r="M68" i="16"/>
  <c r="M50" i="16"/>
  <c r="M77" i="16"/>
  <c r="M75" i="16"/>
  <c r="M62" i="16"/>
  <c r="M78" i="16"/>
  <c r="M74" i="16"/>
  <c r="M76" i="16"/>
  <c r="M63" i="16"/>
  <c r="M64" i="16"/>
  <c r="M66" i="16"/>
  <c r="M7" i="16"/>
  <c r="O4" i="16"/>
  <c r="O5" i="16"/>
  <c r="O6" i="16"/>
  <c r="O9" i="16"/>
  <c r="O10" i="16"/>
  <c r="O11" i="16"/>
  <c r="O20" i="16"/>
  <c r="O8" i="16"/>
  <c r="O21" i="16"/>
  <c r="O17" i="16"/>
  <c r="O18" i="16"/>
  <c r="O29" i="16"/>
  <c r="O33" i="16"/>
  <c r="O16" i="16"/>
  <c r="O15" i="16"/>
  <c r="O37" i="16"/>
  <c r="O36" i="16"/>
  <c r="O24" i="16"/>
  <c r="O12" i="16"/>
  <c r="O30" i="16"/>
  <c r="O25" i="16"/>
  <c r="O14" i="16"/>
  <c r="O27" i="16"/>
  <c r="O28" i="16"/>
  <c r="O26" i="16"/>
  <c r="O19" i="16"/>
  <c r="O32" i="16"/>
  <c r="O22" i="16"/>
  <c r="O45" i="16"/>
  <c r="O13" i="16"/>
  <c r="O38" i="16"/>
  <c r="O43" i="16"/>
  <c r="O31" i="16"/>
  <c r="O34" i="16"/>
  <c r="O44" i="16"/>
  <c r="O35" i="16"/>
  <c r="O46" i="16"/>
  <c r="O39" i="16"/>
  <c r="O48" i="16"/>
  <c r="O47" i="16"/>
  <c r="O40" i="16"/>
  <c r="O49" i="16"/>
  <c r="O61" i="16"/>
  <c r="O23" i="16"/>
  <c r="O58" i="16"/>
  <c r="O57" i="16"/>
  <c r="O60" i="16"/>
  <c r="O59" i="16"/>
  <c r="O65" i="16"/>
  <c r="O41" i="16"/>
  <c r="O73" i="16"/>
  <c r="O69" i="16"/>
  <c r="O70" i="16"/>
  <c r="O72" i="16"/>
  <c r="O67" i="16"/>
  <c r="O71" i="16"/>
  <c r="O68" i="16"/>
  <c r="O50" i="16"/>
  <c r="O77" i="16"/>
  <c r="O75" i="16"/>
  <c r="O62" i="16"/>
  <c r="O78" i="16"/>
  <c r="O74" i="16"/>
  <c r="O76" i="16"/>
  <c r="O63" i="16"/>
  <c r="O64" i="16"/>
  <c r="O66" i="16"/>
  <c r="O7" i="16"/>
  <c r="Q4" i="16"/>
  <c r="Q5" i="16"/>
  <c r="Q6" i="16"/>
  <c r="Q9" i="16"/>
  <c r="Q10" i="16"/>
  <c r="Q11" i="16"/>
  <c r="Q20" i="16"/>
  <c r="Q8" i="16"/>
  <c r="Q21" i="16"/>
  <c r="Q17" i="16"/>
  <c r="Q18" i="16"/>
  <c r="Q29" i="16"/>
  <c r="Q33" i="16"/>
  <c r="Q16" i="16"/>
  <c r="Q15" i="16"/>
  <c r="Q37" i="16"/>
  <c r="Q36" i="16"/>
  <c r="Q24" i="16"/>
  <c r="Q12" i="16"/>
  <c r="Q30" i="16"/>
  <c r="Q25" i="16"/>
  <c r="Q14" i="16"/>
  <c r="Q27" i="16"/>
  <c r="Q28" i="16"/>
  <c r="Q26" i="16"/>
  <c r="Q19" i="16"/>
  <c r="Q32" i="16"/>
  <c r="Q22" i="16"/>
  <c r="Q45" i="16"/>
  <c r="Q13" i="16"/>
  <c r="Q38" i="16"/>
  <c r="Q43" i="16"/>
  <c r="Q31" i="16"/>
  <c r="Q34" i="16"/>
  <c r="Q44" i="16"/>
  <c r="Q35" i="16"/>
  <c r="Q46" i="16"/>
  <c r="Q39" i="16"/>
  <c r="Q48" i="16"/>
  <c r="Q47" i="16"/>
  <c r="Q40" i="16"/>
  <c r="Q49" i="16"/>
  <c r="Q61" i="16"/>
  <c r="Q23" i="16"/>
  <c r="Q58" i="16"/>
  <c r="Q57" i="16"/>
  <c r="Q60" i="16"/>
  <c r="Q59" i="16"/>
  <c r="Q65" i="16"/>
  <c r="Q41" i="16"/>
  <c r="Q73" i="16"/>
  <c r="Q69" i="16"/>
  <c r="Q70" i="16"/>
  <c r="Q72" i="16"/>
  <c r="Q67" i="16"/>
  <c r="Q71" i="16"/>
  <c r="Q68" i="16"/>
  <c r="Q50" i="16"/>
  <c r="Q77" i="16"/>
  <c r="Q75" i="16"/>
  <c r="Q62" i="16"/>
  <c r="Q78" i="16"/>
  <c r="Q74" i="16"/>
  <c r="Q76" i="16"/>
  <c r="Q63" i="16"/>
  <c r="Q64" i="16"/>
  <c r="Q66" i="16"/>
  <c r="Q7" i="16"/>
  <c r="E4" i="16"/>
  <c r="E5" i="16"/>
  <c r="E6" i="16"/>
  <c r="E9" i="16"/>
  <c r="E10" i="16"/>
  <c r="E11" i="16"/>
  <c r="E20" i="16"/>
  <c r="E8" i="16"/>
  <c r="E21" i="16"/>
  <c r="E17" i="16"/>
  <c r="E18" i="16"/>
  <c r="E29" i="16"/>
  <c r="E33" i="16"/>
  <c r="E16" i="16"/>
  <c r="E15" i="16"/>
  <c r="E37" i="16"/>
  <c r="E36" i="16"/>
  <c r="E24" i="16"/>
  <c r="E12" i="16"/>
  <c r="E30" i="16"/>
  <c r="E25" i="16"/>
  <c r="E14" i="16"/>
  <c r="E27" i="16"/>
  <c r="E28" i="16"/>
  <c r="E26" i="16"/>
  <c r="E19" i="16"/>
  <c r="E32" i="16"/>
  <c r="E22" i="16"/>
  <c r="E45" i="16"/>
  <c r="E13" i="16"/>
  <c r="E38" i="16"/>
  <c r="E43" i="16"/>
  <c r="E31" i="16"/>
  <c r="E34" i="16"/>
  <c r="E44" i="16"/>
  <c r="E35" i="16"/>
  <c r="E46" i="16"/>
  <c r="E39" i="16"/>
  <c r="E48" i="16"/>
  <c r="E47" i="16"/>
  <c r="E40" i="16"/>
  <c r="E49" i="16"/>
  <c r="E61" i="16"/>
  <c r="E23" i="16"/>
  <c r="E58" i="16"/>
  <c r="E57" i="16"/>
  <c r="E60" i="16"/>
  <c r="E59" i="16"/>
  <c r="E65" i="16"/>
  <c r="E41" i="16"/>
  <c r="E73" i="16"/>
  <c r="E69" i="16"/>
  <c r="E70" i="16"/>
  <c r="E72" i="16"/>
  <c r="E67" i="16"/>
  <c r="E71" i="16"/>
  <c r="E68" i="16"/>
  <c r="E50" i="16"/>
  <c r="E77" i="16"/>
  <c r="E75" i="16"/>
  <c r="E62" i="16"/>
  <c r="E78" i="16"/>
  <c r="E74" i="16"/>
  <c r="E76" i="16"/>
  <c r="E63" i="16"/>
  <c r="E64" i="16"/>
  <c r="E66" i="16"/>
  <c r="E7" i="16"/>
  <c r="G4" i="16"/>
  <c r="G5" i="16"/>
  <c r="G6" i="16"/>
  <c r="G9" i="16"/>
  <c r="G10" i="16"/>
  <c r="G11" i="16"/>
  <c r="G20" i="16"/>
  <c r="G8" i="16"/>
  <c r="G21" i="16"/>
  <c r="G17" i="16"/>
  <c r="G18" i="16"/>
  <c r="G29" i="16"/>
  <c r="G33" i="16"/>
  <c r="G16" i="16"/>
  <c r="G15" i="16"/>
  <c r="G37" i="16"/>
  <c r="G36" i="16"/>
  <c r="G24" i="16"/>
  <c r="G12" i="16"/>
  <c r="G30" i="16"/>
  <c r="G25" i="16"/>
  <c r="G14" i="16"/>
  <c r="G27" i="16"/>
  <c r="G28" i="16"/>
  <c r="G26" i="16"/>
  <c r="G19" i="16"/>
  <c r="G32" i="16"/>
  <c r="G22" i="16"/>
  <c r="G45" i="16"/>
  <c r="G13" i="16"/>
  <c r="G38" i="16"/>
  <c r="G43" i="16"/>
  <c r="G31" i="16"/>
  <c r="G34" i="16"/>
  <c r="G44" i="16"/>
  <c r="G35" i="16"/>
  <c r="G46" i="16"/>
  <c r="G39" i="16"/>
  <c r="G48" i="16"/>
  <c r="G47" i="16"/>
  <c r="G40" i="16"/>
  <c r="G49" i="16"/>
  <c r="G61" i="16"/>
  <c r="G23" i="16"/>
  <c r="G58" i="16"/>
  <c r="G57" i="16"/>
  <c r="G60" i="16"/>
  <c r="G59" i="16"/>
  <c r="G65" i="16"/>
  <c r="G41" i="16"/>
  <c r="G73" i="16"/>
  <c r="G69" i="16"/>
  <c r="G70" i="16"/>
  <c r="G72" i="16"/>
  <c r="G67" i="16"/>
  <c r="G71" i="16"/>
  <c r="G68" i="16"/>
  <c r="G50" i="16"/>
  <c r="G77" i="16"/>
  <c r="G75" i="16"/>
  <c r="G62" i="16"/>
  <c r="G78" i="16"/>
  <c r="G74" i="16"/>
  <c r="G76" i="16"/>
  <c r="G63" i="16"/>
  <c r="G64" i="16"/>
  <c r="G66" i="16"/>
  <c r="G7" i="16"/>
  <c r="I4" i="16"/>
  <c r="I5" i="16"/>
  <c r="I6" i="16"/>
  <c r="I9" i="16"/>
  <c r="I10" i="16"/>
  <c r="I11" i="16"/>
  <c r="I20" i="16"/>
  <c r="I8" i="16"/>
  <c r="I21" i="16"/>
  <c r="I17" i="16"/>
  <c r="I18" i="16"/>
  <c r="I29" i="16"/>
  <c r="I33" i="16"/>
  <c r="I16" i="16"/>
  <c r="I15" i="16"/>
  <c r="I37" i="16"/>
  <c r="I36" i="16"/>
  <c r="I24" i="16"/>
  <c r="I12" i="16"/>
  <c r="I30" i="16"/>
  <c r="I25" i="16"/>
  <c r="I14" i="16"/>
  <c r="I27" i="16"/>
  <c r="I28" i="16"/>
  <c r="I26" i="16"/>
  <c r="I19" i="16"/>
  <c r="I32" i="16"/>
  <c r="I22" i="16"/>
  <c r="I45" i="16"/>
  <c r="I13" i="16"/>
  <c r="I38" i="16"/>
  <c r="I43" i="16"/>
  <c r="I31" i="16"/>
  <c r="I34" i="16"/>
  <c r="I44" i="16"/>
  <c r="I35" i="16"/>
  <c r="I46" i="16"/>
  <c r="I39" i="16"/>
  <c r="I48" i="16"/>
  <c r="I47" i="16"/>
  <c r="I40" i="16"/>
  <c r="I49" i="16"/>
  <c r="I61" i="16"/>
  <c r="I23" i="16"/>
  <c r="I58" i="16"/>
  <c r="I57" i="16"/>
  <c r="I60" i="16"/>
  <c r="I59" i="16"/>
  <c r="I65" i="16"/>
  <c r="I41" i="16"/>
  <c r="I73" i="16"/>
  <c r="I69" i="16"/>
  <c r="I70" i="16"/>
  <c r="I72" i="16"/>
  <c r="I67" i="16"/>
  <c r="I71" i="16"/>
  <c r="I68" i="16"/>
  <c r="I50" i="16"/>
  <c r="I77" i="16"/>
  <c r="I75" i="16"/>
  <c r="I62" i="16"/>
  <c r="I78" i="16"/>
  <c r="I74" i="16"/>
  <c r="I76" i="16"/>
  <c r="I63" i="16"/>
  <c r="I64" i="16"/>
  <c r="I66" i="16"/>
  <c r="I7" i="16"/>
  <c r="T56" i="16" l="1"/>
  <c r="T55" i="16"/>
  <c r="T53" i="16"/>
  <c r="T52" i="16"/>
  <c r="K49" i="16"/>
  <c r="T51" i="16"/>
  <c r="T54" i="16"/>
  <c r="K17" i="16"/>
  <c r="K42" i="16"/>
  <c r="T42" i="16" s="1"/>
  <c r="S7" i="16"/>
  <c r="K67" i="16"/>
  <c r="K73" i="16"/>
  <c r="K39" i="16"/>
  <c r="K19" i="16"/>
  <c r="K14" i="16"/>
  <c r="K11" i="16"/>
  <c r="S66" i="16"/>
  <c r="S63" i="16"/>
  <c r="S74" i="16"/>
  <c r="S77" i="16"/>
  <c r="S68" i="16"/>
  <c r="S70" i="16"/>
  <c r="S57" i="16"/>
  <c r="S47" i="16"/>
  <c r="S35" i="16"/>
  <c r="S43" i="16"/>
  <c r="S22" i="16"/>
  <c r="S28" i="16"/>
  <c r="S30" i="16"/>
  <c r="S37" i="16"/>
  <c r="S29" i="16"/>
  <c r="S8" i="16"/>
  <c r="S9" i="16"/>
  <c r="K62" i="16"/>
  <c r="K59" i="16"/>
  <c r="K23" i="16"/>
  <c r="K34" i="16"/>
  <c r="K13" i="16"/>
  <c r="K24" i="16"/>
  <c r="K16" i="16"/>
  <c r="K5" i="16"/>
  <c r="S62" i="16"/>
  <c r="S67" i="16"/>
  <c r="S73" i="16"/>
  <c r="S59" i="16"/>
  <c r="S23" i="16"/>
  <c r="S49" i="16"/>
  <c r="S39" i="16"/>
  <c r="S34" i="16"/>
  <c r="S13" i="16"/>
  <c r="S19" i="16"/>
  <c r="S14" i="16"/>
  <c r="S24" i="16"/>
  <c r="S16" i="16"/>
  <c r="S17" i="16"/>
  <c r="S11" i="16"/>
  <c r="S5" i="16"/>
  <c r="S64" i="16"/>
  <c r="S76" i="16"/>
  <c r="S75" i="16"/>
  <c r="S72" i="16"/>
  <c r="S41" i="16"/>
  <c r="S60" i="16"/>
  <c r="S40" i="16"/>
  <c r="S46" i="16"/>
  <c r="S31" i="16"/>
  <c r="S45" i="16"/>
  <c r="S26" i="16"/>
  <c r="S25" i="16"/>
  <c r="S36" i="16"/>
  <c r="S33" i="16"/>
  <c r="S21" i="16"/>
  <c r="S10" i="16"/>
  <c r="S4" i="16"/>
  <c r="K76" i="16"/>
  <c r="K41" i="16"/>
  <c r="K46" i="16"/>
  <c r="K45" i="16"/>
  <c r="K26" i="16"/>
  <c r="K36" i="16"/>
  <c r="K21" i="16"/>
  <c r="K10" i="16"/>
  <c r="S78" i="16"/>
  <c r="S50" i="16"/>
  <c r="S71" i="16"/>
  <c r="S69" i="16"/>
  <c r="S65" i="16"/>
  <c r="S58" i="16"/>
  <c r="S61" i="16"/>
  <c r="S48" i="16"/>
  <c r="S44" i="16"/>
  <c r="S38" i="16"/>
  <c r="S32" i="16"/>
  <c r="S27" i="16"/>
  <c r="S12" i="16"/>
  <c r="S15" i="16"/>
  <c r="S18" i="16"/>
  <c r="S20" i="16"/>
  <c r="S6" i="16"/>
  <c r="K66" i="16"/>
  <c r="K64" i="16"/>
  <c r="K75" i="16"/>
  <c r="K72" i="16"/>
  <c r="K60" i="16"/>
  <c r="K40" i="16"/>
  <c r="K31" i="16"/>
  <c r="K25" i="16"/>
  <c r="K33" i="16"/>
  <c r="K4" i="16"/>
  <c r="K74" i="16"/>
  <c r="K70" i="16"/>
  <c r="K22" i="16"/>
  <c r="K30" i="16"/>
  <c r="K9" i="16"/>
  <c r="K7" i="16"/>
  <c r="K63" i="16"/>
  <c r="K68" i="16"/>
  <c r="K57" i="16"/>
  <c r="K35" i="16"/>
  <c r="K37" i="16"/>
  <c r="K8" i="16"/>
  <c r="K77" i="16"/>
  <c r="K47" i="16"/>
  <c r="K43" i="16"/>
  <c r="K28" i="16"/>
  <c r="K29" i="16"/>
  <c r="K78" i="16"/>
  <c r="K50" i="16"/>
  <c r="K71" i="16"/>
  <c r="K69" i="16"/>
  <c r="K65" i="16"/>
  <c r="K58" i="16"/>
  <c r="K61" i="16"/>
  <c r="K48" i="16"/>
  <c r="K44" i="16"/>
  <c r="K38" i="16"/>
  <c r="K32" i="16"/>
  <c r="K27" i="16"/>
  <c r="K12" i="16"/>
  <c r="K15" i="16"/>
  <c r="K18" i="16"/>
  <c r="K20" i="16"/>
  <c r="K6" i="16"/>
  <c r="G60" i="20"/>
  <c r="E60" i="20"/>
  <c r="T63" i="18"/>
  <c r="T64" i="18"/>
  <c r="T92" i="18"/>
  <c r="K60" i="20" l="1"/>
  <c r="T65" i="18"/>
  <c r="T88" i="18"/>
  <c r="T45" i="18"/>
  <c r="T85" i="18"/>
  <c r="T58" i="16"/>
  <c r="T63" i="16"/>
  <c r="T62" i="16"/>
  <c r="T57" i="16"/>
  <c r="T64" i="16"/>
  <c r="T91" i="18"/>
  <c r="T83" i="18"/>
  <c r="G120" i="20"/>
  <c r="E120" i="20"/>
  <c r="G104" i="20"/>
  <c r="E104" i="20"/>
  <c r="G31" i="20"/>
  <c r="E31" i="20"/>
  <c r="G111" i="20"/>
  <c r="E111" i="20"/>
  <c r="G119" i="20"/>
  <c r="E119" i="20"/>
  <c r="K119" i="20" s="1"/>
  <c r="G114" i="20"/>
  <c r="E114" i="20"/>
  <c r="G115" i="20"/>
  <c r="E115" i="20"/>
  <c r="K115" i="20" s="1"/>
  <c r="G105" i="20"/>
  <c r="E105" i="20"/>
  <c r="K31" i="20" l="1"/>
  <c r="K120" i="20"/>
  <c r="K105" i="20"/>
  <c r="K114" i="20"/>
  <c r="K111" i="20"/>
  <c r="K104" i="20"/>
  <c r="G41" i="20"/>
  <c r="E41" i="20"/>
  <c r="G103" i="20"/>
  <c r="E103" i="20"/>
  <c r="G100" i="20"/>
  <c r="E100" i="20"/>
  <c r="K100" i="20" s="1"/>
  <c r="G97" i="20"/>
  <c r="E97" i="20"/>
  <c r="G30" i="20"/>
  <c r="E30" i="20"/>
  <c r="K30" i="20" s="1"/>
  <c r="G24" i="20"/>
  <c r="E24" i="20"/>
  <c r="G99" i="20"/>
  <c r="E99" i="20"/>
  <c r="K99" i="20" s="1"/>
  <c r="G17" i="17"/>
  <c r="G16" i="17"/>
  <c r="E17" i="17"/>
  <c r="E20" i="17"/>
  <c r="E16" i="17"/>
  <c r="K16" i="17" s="1"/>
  <c r="K41" i="20" l="1"/>
  <c r="K17" i="17"/>
  <c r="K24" i="20"/>
  <c r="K97" i="20"/>
  <c r="K103" i="20"/>
  <c r="T81" i="18"/>
  <c r="T11" i="18"/>
  <c r="T86" i="18"/>
  <c r="T51" i="18"/>
  <c r="T18" i="18"/>
  <c r="T93" i="18"/>
  <c r="T46" i="16" l="1"/>
  <c r="T13" i="16"/>
  <c r="T38" i="16"/>
  <c r="T65" i="16"/>
  <c r="T60" i="16" l="1"/>
  <c r="T59" i="16"/>
  <c r="T12" i="16" l="1"/>
  <c r="T32" i="16"/>
  <c r="E113" i="20"/>
  <c r="G113" i="20"/>
  <c r="E83" i="20"/>
  <c r="G83" i="20"/>
  <c r="E87" i="20"/>
  <c r="G87" i="20"/>
  <c r="E38" i="20"/>
  <c r="G38" i="20"/>
  <c r="E80" i="20"/>
  <c r="G80" i="20"/>
  <c r="E52" i="20"/>
  <c r="G52" i="20"/>
  <c r="E53" i="20"/>
  <c r="G53" i="20"/>
  <c r="E56" i="20"/>
  <c r="G56" i="20"/>
  <c r="E118" i="20"/>
  <c r="G118" i="20"/>
  <c r="E117" i="20"/>
  <c r="G117" i="20"/>
  <c r="E106" i="20"/>
  <c r="G106" i="20"/>
  <c r="E116" i="20"/>
  <c r="G116" i="20"/>
  <c r="E17" i="20"/>
  <c r="G17" i="20"/>
  <c r="E59" i="20"/>
  <c r="G59" i="20"/>
  <c r="E123" i="20"/>
  <c r="G123" i="20"/>
  <c r="E112" i="20"/>
  <c r="G112" i="20"/>
  <c r="E109" i="20"/>
  <c r="G109" i="20"/>
  <c r="E151" i="20"/>
  <c r="G151" i="20"/>
  <c r="E167" i="20"/>
  <c r="G167" i="20"/>
  <c r="E166" i="20"/>
  <c r="G166" i="20"/>
  <c r="E163" i="20"/>
  <c r="G163" i="20"/>
  <c r="E156" i="20"/>
  <c r="G156" i="20"/>
  <c r="E153" i="20"/>
  <c r="G153" i="20"/>
  <c r="E159" i="20"/>
  <c r="G159" i="20"/>
  <c r="E161" i="20"/>
  <c r="G161" i="20"/>
  <c r="E168" i="20"/>
  <c r="G168" i="20"/>
  <c r="E160" i="20"/>
  <c r="G160" i="20"/>
  <c r="E63" i="20"/>
  <c r="G63" i="20"/>
  <c r="E33" i="20"/>
  <c r="G33" i="20"/>
  <c r="E164" i="20"/>
  <c r="G164" i="20"/>
  <c r="E95" i="20"/>
  <c r="G95" i="20"/>
  <c r="E45" i="20"/>
  <c r="G45" i="20"/>
  <c r="E23" i="20"/>
  <c r="G23" i="20"/>
  <c r="E66" i="20"/>
  <c r="G66" i="20"/>
  <c r="E27" i="20"/>
  <c r="G27" i="20"/>
  <c r="E39" i="20"/>
  <c r="G39" i="20"/>
  <c r="E28" i="20"/>
  <c r="G28" i="20"/>
  <c r="E162" i="20"/>
  <c r="G162" i="20"/>
  <c r="E158" i="20"/>
  <c r="G158" i="20"/>
  <c r="E157" i="20"/>
  <c r="G157" i="20"/>
  <c r="E154" i="20"/>
  <c r="G154" i="20"/>
  <c r="E62" i="20"/>
  <c r="G62" i="20"/>
  <c r="E165" i="20"/>
  <c r="G165" i="20"/>
  <c r="E155" i="20"/>
  <c r="G155" i="20"/>
  <c r="E96" i="20"/>
  <c r="G96" i="20"/>
  <c r="E20" i="20"/>
  <c r="G20" i="20"/>
  <c r="E72" i="20"/>
  <c r="G72" i="20"/>
  <c r="E58" i="20"/>
  <c r="G58" i="20"/>
  <c r="E36" i="20"/>
  <c r="G36" i="20"/>
  <c r="E42" i="20"/>
  <c r="G42" i="20"/>
  <c r="E50" i="20"/>
  <c r="G50" i="20"/>
  <c r="E35" i="20"/>
  <c r="G35" i="20"/>
  <c r="K50" i="20" l="1"/>
  <c r="K165" i="20"/>
  <c r="K158" i="20"/>
  <c r="K27" i="20"/>
  <c r="K33" i="20"/>
  <c r="K160" i="20"/>
  <c r="K161" i="20"/>
  <c r="K153" i="20"/>
  <c r="K163" i="20"/>
  <c r="K167" i="20"/>
  <c r="K109" i="20"/>
  <c r="K123" i="20"/>
  <c r="K17" i="20"/>
  <c r="K106" i="20"/>
  <c r="K118" i="20"/>
  <c r="K53" i="20"/>
  <c r="K80" i="20"/>
  <c r="K87" i="20"/>
  <c r="K113" i="20"/>
  <c r="K72" i="20"/>
  <c r="K23" i="20"/>
  <c r="K36" i="20"/>
  <c r="K96" i="20"/>
  <c r="K154" i="20"/>
  <c r="K28" i="20"/>
  <c r="K95" i="20"/>
  <c r="K35" i="20"/>
  <c r="K42" i="20"/>
  <c r="K58" i="20"/>
  <c r="K20" i="20"/>
  <c r="K155" i="20"/>
  <c r="K62" i="20"/>
  <c r="K157" i="20"/>
  <c r="K162" i="20"/>
  <c r="K39" i="20"/>
  <c r="K66" i="20"/>
  <c r="K45" i="20"/>
  <c r="K164" i="20"/>
  <c r="K63" i="20"/>
  <c r="K168" i="20"/>
  <c r="K159" i="20"/>
  <c r="K156" i="20"/>
  <c r="K166" i="20"/>
  <c r="K151" i="20"/>
  <c r="K112" i="20"/>
  <c r="K59" i="20"/>
  <c r="K116" i="20"/>
  <c r="K117" i="20"/>
  <c r="K56" i="20"/>
  <c r="K52" i="20"/>
  <c r="K38" i="20"/>
  <c r="K83" i="20"/>
  <c r="T19" i="18"/>
  <c r="T24" i="18"/>
  <c r="T35" i="16"/>
  <c r="T34" i="16"/>
  <c r="E26" i="20"/>
  <c r="E6" i="20"/>
  <c r="E16" i="20"/>
  <c r="E8" i="20"/>
  <c r="E15" i="20"/>
  <c r="E51" i="20"/>
  <c r="E70" i="20"/>
  <c r="E40" i="20"/>
  <c r="E129" i="20"/>
  <c r="E78" i="20"/>
  <c r="E14" i="20"/>
  <c r="E85" i="20"/>
  <c r="E49" i="20"/>
  <c r="E34" i="20"/>
  <c r="E37" i="20"/>
  <c r="E175" i="20"/>
  <c r="E7" i="20"/>
  <c r="E131" i="20"/>
  <c r="E139" i="20"/>
  <c r="E124" i="20"/>
  <c r="E125" i="20"/>
  <c r="E21" i="20"/>
  <c r="E29" i="20"/>
  <c r="E12" i="20"/>
  <c r="E43" i="20"/>
  <c r="E44" i="20"/>
  <c r="E69" i="20"/>
  <c r="E135" i="20"/>
  <c r="E13" i="20"/>
  <c r="E54" i="20"/>
  <c r="E169" i="20"/>
  <c r="E137" i="20"/>
  <c r="E143" i="20"/>
  <c r="E140" i="20"/>
  <c r="E179" i="20"/>
  <c r="E101" i="20"/>
  <c r="E177" i="20"/>
  <c r="E48" i="20"/>
  <c r="E110" i="20"/>
  <c r="E122" i="20"/>
  <c r="E19" i="20"/>
  <c r="E67" i="20"/>
  <c r="E178" i="20"/>
  <c r="E121" i="20"/>
  <c r="E107" i="20"/>
  <c r="E94" i="20"/>
  <c r="E176" i="20"/>
  <c r="E170" i="20"/>
  <c r="E18" i="20"/>
  <c r="E10" i="20"/>
  <c r="E108" i="20"/>
  <c r="E9" i="20"/>
  <c r="E174" i="20"/>
  <c r="E172" i="20"/>
  <c r="E173" i="20"/>
  <c r="E11" i="20"/>
  <c r="E22" i="20"/>
  <c r="E55" i="20"/>
  <c r="E102" i="20"/>
  <c r="E65" i="20"/>
  <c r="E61" i="20"/>
  <c r="E98" i="20"/>
  <c r="E32" i="20"/>
  <c r="E25" i="20"/>
  <c r="E68" i="20"/>
  <c r="E171" i="20"/>
  <c r="E5" i="20"/>
  <c r="G26" i="20"/>
  <c r="G6" i="20"/>
  <c r="G16" i="20"/>
  <c r="G8" i="20"/>
  <c r="G15" i="20"/>
  <c r="G51" i="20"/>
  <c r="G70" i="20"/>
  <c r="G40" i="20"/>
  <c r="G129" i="20"/>
  <c r="G78" i="20"/>
  <c r="G14" i="20"/>
  <c r="G85" i="20"/>
  <c r="G49" i="20"/>
  <c r="G34" i="20"/>
  <c r="G37" i="20"/>
  <c r="G175" i="20"/>
  <c r="G7" i="20"/>
  <c r="G131" i="20"/>
  <c r="G139" i="20"/>
  <c r="G124" i="20"/>
  <c r="G125" i="20"/>
  <c r="G21" i="20"/>
  <c r="G29" i="20"/>
  <c r="G12" i="20"/>
  <c r="G43" i="20"/>
  <c r="G44" i="20"/>
  <c r="G69" i="20"/>
  <c r="G135" i="20"/>
  <c r="G13" i="20"/>
  <c r="G54" i="20"/>
  <c r="G169" i="20"/>
  <c r="G137" i="20"/>
  <c r="G143" i="20"/>
  <c r="G140" i="20"/>
  <c r="G179" i="20"/>
  <c r="G101" i="20"/>
  <c r="G177" i="20"/>
  <c r="G48" i="20"/>
  <c r="G110" i="20"/>
  <c r="G122" i="20"/>
  <c r="G19" i="20"/>
  <c r="G67" i="20"/>
  <c r="G178" i="20"/>
  <c r="G121" i="20"/>
  <c r="G107" i="20"/>
  <c r="G94" i="20"/>
  <c r="G176" i="20"/>
  <c r="G170" i="20"/>
  <c r="G18" i="20"/>
  <c r="G10" i="20"/>
  <c r="G108" i="20"/>
  <c r="G9" i="20"/>
  <c r="G174" i="20"/>
  <c r="G172" i="20"/>
  <c r="G173" i="20"/>
  <c r="G11" i="20"/>
  <c r="G22" i="20"/>
  <c r="G55" i="20"/>
  <c r="G102" i="20"/>
  <c r="G65" i="20"/>
  <c r="G61" i="20"/>
  <c r="G98" i="20"/>
  <c r="G32" i="20"/>
  <c r="G25" i="20"/>
  <c r="G68" i="20"/>
  <c r="G171" i="20"/>
  <c r="G5" i="20"/>
  <c r="K25" i="20" l="1"/>
  <c r="K108" i="20"/>
  <c r="K139" i="20"/>
  <c r="K37" i="20"/>
  <c r="K177" i="20"/>
  <c r="K43" i="20"/>
  <c r="K107" i="20"/>
  <c r="K65" i="20"/>
  <c r="K11" i="20"/>
  <c r="K122" i="20"/>
  <c r="K101" i="20"/>
  <c r="K135" i="20"/>
  <c r="K85" i="20"/>
  <c r="K40" i="20"/>
  <c r="K15" i="20"/>
  <c r="K6" i="20"/>
  <c r="K68" i="20"/>
  <c r="K61" i="20"/>
  <c r="K22" i="20"/>
  <c r="K174" i="20"/>
  <c r="K9" i="20"/>
  <c r="K176" i="20"/>
  <c r="K94" i="20"/>
  <c r="K178" i="20"/>
  <c r="K19" i="20"/>
  <c r="K179" i="20"/>
  <c r="K54" i="20"/>
  <c r="K21" i="20"/>
  <c r="K124" i="20"/>
  <c r="K175" i="20"/>
  <c r="K129" i="20"/>
  <c r="K51" i="20"/>
  <c r="K16" i="20"/>
  <c r="K5" i="20"/>
  <c r="K32" i="20"/>
  <c r="K102" i="20"/>
  <c r="K173" i="20"/>
  <c r="K10" i="20"/>
  <c r="K170" i="20"/>
  <c r="K121" i="20"/>
  <c r="K110" i="20"/>
  <c r="K48" i="20"/>
  <c r="K140" i="20"/>
  <c r="K137" i="20"/>
  <c r="K13" i="20"/>
  <c r="K69" i="20"/>
  <c r="K44" i="20"/>
  <c r="K12" i="20"/>
  <c r="K131" i="20"/>
  <c r="K7" i="20"/>
  <c r="K34" i="20"/>
  <c r="K14" i="20"/>
  <c r="K26" i="20"/>
  <c r="K171" i="20"/>
  <c r="K98" i="20"/>
  <c r="K55" i="20"/>
  <c r="K172" i="20"/>
  <c r="K18" i="20"/>
  <c r="K67" i="20"/>
  <c r="K143" i="20"/>
  <c r="K169" i="20"/>
  <c r="K29" i="20"/>
  <c r="K125" i="20"/>
  <c r="K49" i="20"/>
  <c r="K78" i="20"/>
  <c r="K70" i="20"/>
  <c r="K8" i="20"/>
  <c r="T37" i="18"/>
  <c r="T44" i="16"/>
  <c r="T14" i="16"/>
  <c r="E9" i="17"/>
  <c r="E12" i="17"/>
  <c r="E6" i="17"/>
  <c r="E11" i="17"/>
  <c r="E15" i="17"/>
  <c r="E10" i="17"/>
  <c r="E13" i="17"/>
  <c r="E8" i="17"/>
  <c r="E26" i="17"/>
  <c r="E7" i="17"/>
  <c r="E21" i="17"/>
  <c r="E5" i="17"/>
  <c r="E27" i="17"/>
  <c r="E28" i="17"/>
  <c r="E22" i="17"/>
  <c r="E29" i="17"/>
  <c r="E30" i="17"/>
  <c r="E31" i="17"/>
  <c r="E32" i="17"/>
  <c r="E33" i="17"/>
  <c r="E34" i="17"/>
  <c r="E14" i="17"/>
  <c r="E18" i="17"/>
  <c r="E19" i="17"/>
  <c r="K19" i="17" s="1"/>
  <c r="E25" i="17"/>
  <c r="K25" i="17" s="1"/>
  <c r="G9" i="17"/>
  <c r="G12" i="17"/>
  <c r="G6" i="17"/>
  <c r="G11" i="17"/>
  <c r="G15" i="17"/>
  <c r="G10" i="17"/>
  <c r="G13" i="17"/>
  <c r="G8" i="17"/>
  <c r="G26" i="17"/>
  <c r="G7" i="17"/>
  <c r="G21" i="17"/>
  <c r="G5" i="17"/>
  <c r="G27" i="17"/>
  <c r="G28" i="17"/>
  <c r="G22" i="17"/>
  <c r="G29" i="17"/>
  <c r="G30" i="17"/>
  <c r="G31" i="17"/>
  <c r="G32" i="17"/>
  <c r="G33" i="17"/>
  <c r="G34" i="17"/>
  <c r="G14" i="17"/>
  <c r="G18" i="17"/>
  <c r="G19" i="17"/>
  <c r="G20" i="17"/>
  <c r="K20" i="17" s="1"/>
  <c r="G25" i="17"/>
  <c r="K29" i="17" l="1"/>
  <c r="K33" i="17"/>
  <c r="K14" i="17"/>
  <c r="K34" i="17"/>
  <c r="K30" i="17"/>
  <c r="K27" i="17"/>
  <c r="K26" i="17"/>
  <c r="K15" i="17"/>
  <c r="K9" i="17"/>
  <c r="K5" i="17"/>
  <c r="K8" i="17"/>
  <c r="K11" i="17"/>
  <c r="K18" i="17"/>
  <c r="K32" i="17"/>
  <c r="K22" i="17"/>
  <c r="K21" i="17"/>
  <c r="K13" i="17"/>
  <c r="K6" i="17"/>
  <c r="K31" i="17"/>
  <c r="K28" i="17"/>
  <c r="K7" i="17"/>
  <c r="K10" i="17"/>
  <c r="K12" i="17"/>
  <c r="T50" i="16"/>
  <c r="T48" i="16"/>
  <c r="T70" i="16"/>
  <c r="T43" i="16"/>
  <c r="T25" i="16"/>
  <c r="T37" i="16"/>
  <c r="T17" i="16"/>
  <c r="T18" i="16"/>
  <c r="T76" i="16"/>
  <c r="T6" i="16"/>
  <c r="T33" i="16"/>
  <c r="T31" i="16"/>
  <c r="T47" i="16"/>
  <c r="T72" i="16"/>
  <c r="T26" i="16"/>
  <c r="T29" i="16"/>
  <c r="T45" i="16"/>
  <c r="T30" i="16"/>
  <c r="T77" i="16"/>
  <c r="T20" i="16"/>
  <c r="T73" i="16"/>
  <c r="T5" i="16"/>
  <c r="T41" i="16"/>
  <c r="T28" i="16"/>
  <c r="T15" i="16"/>
  <c r="T40" i="16"/>
  <c r="T49" i="16"/>
  <c r="T4" i="16"/>
  <c r="T99" i="18"/>
  <c r="T58" i="18"/>
  <c r="T101" i="18"/>
  <c r="T95" i="18" l="1"/>
  <c r="T49" i="18"/>
  <c r="T74" i="16"/>
  <c r="T9" i="16"/>
  <c r="T11" i="16"/>
  <c r="T19" i="16"/>
  <c r="T56" i="18"/>
  <c r="T46" i="18"/>
  <c r="T8" i="18"/>
  <c r="T47" i="18"/>
  <c r="T67" i="16"/>
  <c r="T68" i="16"/>
  <c r="T36" i="16"/>
  <c r="T23" i="16"/>
  <c r="T21" i="16"/>
  <c r="T78" i="16"/>
  <c r="T71" i="16"/>
  <c r="T16" i="16"/>
  <c r="T66" i="16"/>
  <c r="T24" i="16"/>
  <c r="T39" i="16"/>
  <c r="T22" i="16"/>
  <c r="T27" i="16"/>
  <c r="T61" i="16"/>
  <c r="T75" i="16"/>
  <c r="T69" i="16"/>
  <c r="T10" i="16"/>
  <c r="T84" i="18"/>
  <c r="T57" i="18"/>
  <c r="T102" i="18"/>
  <c r="T48" i="18"/>
  <c r="T109" i="18"/>
  <c r="T116" i="18"/>
  <c r="T9" i="18"/>
  <c r="T111" i="18"/>
  <c r="T87" i="18"/>
  <c r="T115" i="18"/>
  <c r="T112" i="18"/>
  <c r="T6" i="18"/>
  <c r="T8" i="16" l="1"/>
  <c r="T82" i="18"/>
  <c r="T34" i="18"/>
  <c r="T4" i="18" l="1"/>
  <c r="T61" i="18"/>
  <c r="T38" i="18"/>
  <c r="T66" i="18"/>
  <c r="T54" i="18"/>
  <c r="T25" i="18"/>
  <c r="T26" i="18"/>
  <c r="T15" i="18"/>
  <c r="T27" i="18"/>
  <c r="T23" i="18"/>
  <c r="T52" i="18"/>
  <c r="T10" i="18"/>
  <c r="T103" i="18"/>
  <c r="T107" i="18"/>
  <c r="T29" i="18"/>
  <c r="T22" i="18"/>
  <c r="T59" i="18"/>
  <c r="T67" i="18"/>
  <c r="T110" i="18"/>
  <c r="T94" i="18"/>
  <c r="T108" i="18"/>
  <c r="T7" i="16"/>
  <c r="T114" i="18"/>
  <c r="T36" i="18"/>
  <c r="T21" i="18"/>
  <c r="T90" i="18"/>
  <c r="T33" i="18"/>
  <c r="T113" i="18"/>
  <c r="T5" i="18"/>
  <c r="T7" i="18"/>
  <c r="T17" i="18"/>
  <c r="T97" i="18"/>
  <c r="T89" i="18"/>
  <c r="T43" i="18"/>
  <c r="T30" i="18"/>
  <c r="T53" i="18"/>
  <c r="T13" i="18"/>
  <c r="T98" i="18"/>
  <c r="T41" i="18"/>
  <c r="T20" i="18"/>
  <c r="T100" i="18"/>
  <c r="T106" i="18"/>
  <c r="T32" i="18"/>
  <c r="T50" i="18"/>
  <c r="T44" i="18"/>
  <c r="T105" i="18"/>
  <c r="T12" i="18"/>
  <c r="T42" i="18"/>
  <c r="T55" i="18"/>
  <c r="T35" i="18"/>
  <c r="T28" i="18" l="1"/>
  <c r="T31" i="18"/>
  <c r="T16" i="18"/>
  <c r="T104" i="18"/>
  <c r="T14" i="18"/>
  <c r="T96" i="18"/>
  <c r="T60" i="18"/>
  <c r="T62" i="18"/>
</calcChain>
</file>

<file path=xl/comments1.xml><?xml version="1.0" encoding="utf-8"?>
<comments xmlns="http://schemas.openxmlformats.org/spreadsheetml/2006/main">
  <authors>
    <author>Melissa K. Soligo</author>
  </authors>
  <commentList>
    <comment ref="D13" authorId="0">
      <text>
        <r>
          <rPr>
            <b/>
            <sz val="9"/>
            <color indexed="81"/>
            <rFont val="Tahoma"/>
            <charset val="1"/>
          </rPr>
          <t>Melissa K. Soligo:</t>
        </r>
        <r>
          <rPr>
            <sz val="9"/>
            <color indexed="81"/>
            <rFont val="Tahoma"/>
            <charset val="1"/>
          </rPr>
          <t xml:space="preserve">
6 for BC Mens
</t>
        </r>
      </text>
    </comment>
  </commentList>
</comments>
</file>

<file path=xl/comments2.xml><?xml version="1.0" encoding="utf-8"?>
<comments xmlns="http://schemas.openxmlformats.org/spreadsheetml/2006/main">
  <authors>
    <author>Assistant</author>
  </authors>
  <commentList>
    <comment ref="B85" authorId="0">
      <text>
        <r>
          <rPr>
            <b/>
            <sz val="9"/>
            <color indexed="81"/>
            <rFont val="Tahoma"/>
            <family val="2"/>
          </rPr>
          <t>Assistant:</t>
        </r>
        <r>
          <rPr>
            <sz val="9"/>
            <color indexed="81"/>
            <rFont val="Tahoma"/>
            <family val="2"/>
          </rPr>
          <t xml:space="preserve">
changed from 41 to 26 for entire team</t>
        </r>
      </text>
    </comment>
  </commentList>
</comments>
</file>

<file path=xl/comments3.xml><?xml version="1.0" encoding="utf-8"?>
<comments xmlns="http://schemas.openxmlformats.org/spreadsheetml/2006/main">
  <authors>
    <author>Assistant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Assistant:</t>
        </r>
        <r>
          <rPr>
            <sz val="9"/>
            <color indexed="81"/>
            <rFont val="Tahoma"/>
            <family val="2"/>
          </rPr>
          <t xml:space="preserve">
changed from 3 to 6
</t>
        </r>
      </text>
    </comment>
  </commentList>
</comments>
</file>

<file path=xl/sharedStrings.xml><?xml version="1.0" encoding="utf-8"?>
<sst xmlns="http://schemas.openxmlformats.org/spreadsheetml/2006/main" count="1780" uniqueCount="577">
  <si>
    <t>Wenzek, Daniel</t>
  </si>
  <si>
    <t>Klymchuk, Tyler</t>
  </si>
  <si>
    <t>Recksiedler, Kristen</t>
  </si>
  <si>
    <t>Kootenays</t>
  </si>
  <si>
    <t>Kootenay</t>
  </si>
  <si>
    <t>MacInnes, Grace</t>
  </si>
  <si>
    <t>Tasaka, Adina</t>
  </si>
  <si>
    <t>Mens</t>
  </si>
  <si>
    <t>Greater Vancouver</t>
  </si>
  <si>
    <t>Interior</t>
  </si>
  <si>
    <t>Vancouver Island</t>
  </si>
  <si>
    <t>La Bounty, Frank</t>
  </si>
  <si>
    <t>Northern BC</t>
  </si>
  <si>
    <t>Jackson, Glen</t>
  </si>
  <si>
    <t>Cotter, Jim</t>
  </si>
  <si>
    <t>Craig, Miles</t>
  </si>
  <si>
    <t>Montgomery, Jason</t>
  </si>
  <si>
    <t>Richard, Jeff</t>
  </si>
  <si>
    <t>Sawatsky, Rick</t>
  </si>
  <si>
    <t>Total</t>
  </si>
  <si>
    <t>Group</t>
  </si>
  <si>
    <t>Name</t>
  </si>
  <si>
    <t>Area</t>
  </si>
  <si>
    <t>Womens</t>
  </si>
  <si>
    <t>Victoria</t>
  </si>
  <si>
    <t>Knezevic, Patti</t>
  </si>
  <si>
    <t>Wark, Sarah</t>
  </si>
  <si>
    <t>Fraser Valley</t>
  </si>
  <si>
    <t>Aleksic, Shannon</t>
  </si>
  <si>
    <t>Mallet, Marla</t>
  </si>
  <si>
    <t>Jr Womens</t>
  </si>
  <si>
    <t>Joanisse, Dean</t>
  </si>
  <si>
    <t>Watson, Aaron</t>
  </si>
  <si>
    <t>Horning, Deane</t>
  </si>
  <si>
    <t>Buchy, Tom</t>
  </si>
  <si>
    <t>Toffolo, Dave</t>
  </si>
  <si>
    <t>Will, Darren</t>
  </si>
  <si>
    <t>Pierce, Brent</t>
  </si>
  <si>
    <t>Dezura, Grant</t>
  </si>
  <si>
    <t>Geall, Sean</t>
  </si>
  <si>
    <t>Chester, Corey</t>
  </si>
  <si>
    <t>Wchair</t>
  </si>
  <si>
    <t>Cormack, Gary</t>
  </si>
  <si>
    <t>Austgarden, Gerry</t>
  </si>
  <si>
    <t>Gaudet, Sonja</t>
  </si>
  <si>
    <t>Neighbor, Darryl</t>
  </si>
  <si>
    <t>Forrest, Ina</t>
  </si>
  <si>
    <t>MacDonald, Bob</t>
  </si>
  <si>
    <t>Miele, Vince</t>
  </si>
  <si>
    <t xml:space="preserve">PacSport </t>
  </si>
  <si>
    <t>Region</t>
  </si>
  <si>
    <t>Okanagan</t>
  </si>
  <si>
    <t>North</t>
  </si>
  <si>
    <t>Adjusted</t>
  </si>
  <si>
    <t>Vandale, Trysta</t>
  </si>
  <si>
    <t>adjusted</t>
  </si>
  <si>
    <t>Longworth, Michael</t>
  </si>
  <si>
    <t>McArdle, Ken</t>
  </si>
  <si>
    <t>Baier, Chris</t>
  </si>
  <si>
    <t>Kopf, Stephen</t>
  </si>
  <si>
    <t>Kedziora, Bryan</t>
  </si>
  <si>
    <t>Wakefield, Jay</t>
  </si>
  <si>
    <t>Cseke, Paul</t>
  </si>
  <si>
    <t>Gushulak, Diane</t>
  </si>
  <si>
    <t>Sanderson, Jessie</t>
  </si>
  <si>
    <t>Wood, Brad</t>
  </si>
  <si>
    <t>Duggan, Will</t>
  </si>
  <si>
    <t>Kyllo, Alyssa</t>
  </si>
  <si>
    <t>Jr Men</t>
  </si>
  <si>
    <t>Siu, Samantha</t>
  </si>
  <si>
    <t>greater vancouver</t>
  </si>
  <si>
    <t>Prinse, Stephanie</t>
  </si>
  <si>
    <t>Van Osch, Kalia</t>
  </si>
  <si>
    <t>Van Osch, Marika</t>
  </si>
  <si>
    <t>Jensen, Corinne</t>
  </si>
  <si>
    <t>Duddy, Allison</t>
  </si>
  <si>
    <t>Green, Rich</t>
  </si>
  <si>
    <t>Brown, Corryn</t>
  </si>
  <si>
    <t>Pincott, Erin</t>
  </si>
  <si>
    <t>Fisher, Samantha</t>
  </si>
  <si>
    <t>Cameron, Travis</t>
  </si>
  <si>
    <t>Sanderson, Ashley</t>
  </si>
  <si>
    <t>fraser Valley</t>
  </si>
  <si>
    <t>Comadina, Sandra</t>
  </si>
  <si>
    <t>Cullen, John</t>
  </si>
  <si>
    <t>Nillson, Justin</t>
  </si>
  <si>
    <t>Horvath, Alex</t>
  </si>
  <si>
    <t>Van Osch, Kesa</t>
  </si>
  <si>
    <t>Thompson, Karla</t>
  </si>
  <si>
    <t>Dangerfield, Neil</t>
  </si>
  <si>
    <t>Sutton, Denis</t>
  </si>
  <si>
    <t>Boden, Darren</t>
  </si>
  <si>
    <t>Allen, Glen</t>
  </si>
  <si>
    <t>Yamada, Brent</t>
  </si>
  <si>
    <t>Silversides, Duncan</t>
  </si>
  <si>
    <t>Proctor, Tyler</t>
  </si>
  <si>
    <t>Chong, Breyden</t>
  </si>
  <si>
    <t>Hawes, Dezaray</t>
  </si>
  <si>
    <t>Coloumbe, Mariah</t>
  </si>
  <si>
    <t>Jensen, Shawna</t>
  </si>
  <si>
    <t>Zucchet, Kristen</t>
  </si>
  <si>
    <t>Gamache, Rhys</t>
  </si>
  <si>
    <t>Kallechy, Rachelle</t>
  </si>
  <si>
    <t>Firman, Josh</t>
  </si>
  <si>
    <t>Chan, Matthew</t>
  </si>
  <si>
    <t>Chapple, Brendan</t>
  </si>
  <si>
    <t>Henderson, Timothy</t>
  </si>
  <si>
    <t>Tardi, Jordan</t>
  </si>
  <si>
    <t>Tardi, Tyler</t>
  </si>
  <si>
    <t xml:space="preserve">Umbach, Nicholas </t>
  </si>
  <si>
    <t>Brilz, Sydney</t>
  </si>
  <si>
    <t>Daniels, Megan</t>
  </si>
  <si>
    <t>Daniels, Sarah</t>
  </si>
  <si>
    <t>Hanni, Brianna</t>
  </si>
  <si>
    <t>Hamilton, Carsyn</t>
  </si>
  <si>
    <t>Ross, Erin</t>
  </si>
  <si>
    <t>Wilson, Diamond</t>
  </si>
  <si>
    <t>Connor, Carly</t>
  </si>
  <si>
    <t>Tull, Ellis</t>
  </si>
  <si>
    <t>Nanaimo</t>
  </si>
  <si>
    <t>Men</t>
  </si>
  <si>
    <t>BC Wheelchair Ranking List</t>
  </si>
  <si>
    <t>BC Junior &amp; Juvenile Boys Ranking List</t>
  </si>
  <si>
    <t>BC Men's Ranking List</t>
  </si>
  <si>
    <t>BC Junior &amp; Juvenile Girls Ranking List</t>
  </si>
  <si>
    <t>BC Women's Ranking List</t>
  </si>
  <si>
    <t>Red text indicates points earned as a junior</t>
  </si>
  <si>
    <t>Blue text indicates points earned in another province</t>
  </si>
  <si>
    <t xml:space="preserve">CTRS </t>
  </si>
  <si>
    <t>TOTAL</t>
  </si>
  <si>
    <t>POINTS</t>
  </si>
  <si>
    <t>McKenzie, James</t>
  </si>
  <si>
    <t>Longworth, Mark</t>
  </si>
  <si>
    <t>Norbert, Rob</t>
  </si>
  <si>
    <t>Robillard, Sebastien</t>
  </si>
  <si>
    <t>Brower, Richard</t>
  </si>
  <si>
    <t>Brower, Deryk</t>
  </si>
  <si>
    <t>Bos, Jan</t>
  </si>
  <si>
    <t>Bilesky, Andrew</t>
  </si>
  <si>
    <t>Schiman, Matthew</t>
  </si>
  <si>
    <t>Cassidy, Ryan</t>
  </si>
  <si>
    <t>Habkirk, Kyle</t>
  </si>
  <si>
    <t>Bartlett, Zane</t>
  </si>
  <si>
    <t>Anderson, Colin</t>
  </si>
  <si>
    <t>Anderson, Devin</t>
  </si>
  <si>
    <t>Carpenter, Brayden</t>
  </si>
  <si>
    <t>Chandler, Derek</t>
  </si>
  <si>
    <t>Brown, James</t>
  </si>
  <si>
    <t>Connell, Alyssa</t>
  </si>
  <si>
    <t>Henson, Jordan</t>
  </si>
  <si>
    <t>Bourassa, Megan</t>
  </si>
  <si>
    <t>Sinclair, Heather</t>
  </si>
  <si>
    <t>Fisher, Cierra</t>
  </si>
  <si>
    <t>Cooke, Cailin</t>
  </si>
  <si>
    <t>Woo, Courtney</t>
  </si>
  <si>
    <t>Gibson, Amy</t>
  </si>
  <si>
    <t>Dunn, Michelle</t>
  </si>
  <si>
    <t>Baier (Jackson), Stephanie</t>
  </si>
  <si>
    <t>Komlodi, Andrew</t>
  </si>
  <si>
    <t>Olsen, Grant</t>
  </si>
  <si>
    <t>Harper, David</t>
  </si>
  <si>
    <t>Eberherr, Bailey</t>
  </si>
  <si>
    <t>Drexel, Heather</t>
  </si>
  <si>
    <t>Loken, Sarah</t>
  </si>
  <si>
    <t>Royea, Everly</t>
  </si>
  <si>
    <t>Harvey, Winter</t>
  </si>
  <si>
    <t>McGillvray, Megan</t>
  </si>
  <si>
    <t>Koster, Jordan</t>
  </si>
  <si>
    <t>Kresse, Julia</t>
  </si>
  <si>
    <t>Reese-Hansen, Taylor</t>
  </si>
  <si>
    <t>Kiss, Jordan</t>
  </si>
  <si>
    <t>Tanaka, Cody</t>
  </si>
  <si>
    <t>Gray, Scott</t>
  </si>
  <si>
    <t>Love, Thomas</t>
  </si>
  <si>
    <t>Colwell, Erik</t>
  </si>
  <si>
    <t>Slaney, Tyler</t>
  </si>
  <si>
    <t>Ettenberg, Zosia</t>
  </si>
  <si>
    <t>Peeren, Mark</t>
  </si>
  <si>
    <t>de Jong, Cameron</t>
  </si>
  <si>
    <t>Playdown</t>
  </si>
  <si>
    <t>Guignard, Jeff</t>
  </si>
  <si>
    <t>Slattery, John</t>
  </si>
  <si>
    <t>Craig, Wes</t>
  </si>
  <si>
    <t>Anslow, Tony</t>
  </si>
  <si>
    <t>Meister, Nicholas</t>
  </si>
  <si>
    <t>Monette, Jesse</t>
  </si>
  <si>
    <t>Morin, Ben</t>
  </si>
  <si>
    <t>Raber, Adam</t>
  </si>
  <si>
    <t>Geiger, Jordan</t>
  </si>
  <si>
    <t>Powell, Tyler</t>
  </si>
  <si>
    <t>McCrady, Matthew</t>
  </si>
  <si>
    <t>Curtis, Zachary</t>
  </si>
  <si>
    <t>Umbach, Jacob</t>
  </si>
  <si>
    <t>Chong, Troy</t>
  </si>
  <si>
    <t>Sato, Hayato</t>
  </si>
  <si>
    <t>Habkirk, Sean</t>
  </si>
  <si>
    <t>Miki, Joshua</t>
  </si>
  <si>
    <t>Wilson, Alasdair</t>
  </si>
  <si>
    <t>Jani, Jasmin</t>
  </si>
  <si>
    <t>Douglas, Rebecca</t>
  </si>
  <si>
    <t>Cotter, Jaelyn</t>
  </si>
  <si>
    <t>Buchy, Alysha</t>
  </si>
  <si>
    <t>Farquhar, Hailey</t>
  </si>
  <si>
    <t>Buchy, Kaila</t>
  </si>
  <si>
    <t>Toffolo, Arissa</t>
  </si>
  <si>
    <t>Burke, Bailey</t>
  </si>
  <si>
    <t>Park, Catera</t>
  </si>
  <si>
    <t>Schmidt, Clare</t>
  </si>
  <si>
    <t>Schwaerzle, Cassidy</t>
  </si>
  <si>
    <t>Lindner, Hannah</t>
  </si>
  <si>
    <t>Griffith, Tyrel</t>
  </si>
  <si>
    <t>Boyko, John</t>
  </si>
  <si>
    <t>Parker, Tom</t>
  </si>
  <si>
    <t>Ing, Janice</t>
  </si>
  <si>
    <t>Tingle, Tyler</t>
  </si>
  <si>
    <t>Wymer, Stu</t>
  </si>
  <si>
    <t>Thorpe, Bob</t>
  </si>
  <si>
    <t>Tipper, Amanda</t>
  </si>
  <si>
    <t>Mak, Horace</t>
  </si>
  <si>
    <t>Karoway, Kylie</t>
  </si>
  <si>
    <t>Middleton, Sterling</t>
  </si>
  <si>
    <t xml:space="preserve">Cowell, Andrew </t>
  </si>
  <si>
    <t>Starchuk, Elliott</t>
  </si>
  <si>
    <t>Reid, Dawson</t>
  </si>
  <si>
    <t>Moore, Brenin</t>
  </si>
  <si>
    <t>Kwok, Gabriel</t>
  </si>
  <si>
    <t>Tong,Brandon</t>
  </si>
  <si>
    <t>Tao, Johnson</t>
  </si>
  <si>
    <t>Hou, Jay</t>
  </si>
  <si>
    <t>Williams, Dennis</t>
  </si>
  <si>
    <t>Steventon, Matthew</t>
  </si>
  <si>
    <t>Doyle, Evan</t>
  </si>
  <si>
    <t>Kildaw, Oliver</t>
  </si>
  <si>
    <t>Sherstan, Andrew</t>
  </si>
  <si>
    <t>Bonneau, Kim</t>
  </si>
  <si>
    <t>McCrady, Sarah</t>
  </si>
  <si>
    <t>McGillivray, Katelyn</t>
  </si>
  <si>
    <t>Britz, Madeline</t>
  </si>
  <si>
    <t>Bowles, Elizabeth</t>
  </si>
  <si>
    <t>Taylor, Jensen</t>
  </si>
  <si>
    <t>McCusker, Grace</t>
  </si>
  <si>
    <t>Taylor, Chelsea</t>
  </si>
  <si>
    <t>Wells, Abby</t>
  </si>
  <si>
    <t>Von Niessen, Alexa</t>
  </si>
  <si>
    <t>Flamand, Lily</t>
  </si>
  <si>
    <t>Hessel, Kaitlyn</t>
  </si>
  <si>
    <t>Blenkin, Cassandra</t>
  </si>
  <si>
    <t>Bell, Loganne</t>
  </si>
  <si>
    <t>Wilson, Kayla</t>
  </si>
  <si>
    <t>Wilson, Sasha</t>
  </si>
  <si>
    <t>Gamble, Victor</t>
  </si>
  <si>
    <t>Cave, Joel</t>
  </si>
  <si>
    <t>Young, Mitch</t>
  </si>
  <si>
    <t>McGarry, Dave</t>
  </si>
  <si>
    <t>Hudyma, Lindsay</t>
  </si>
  <si>
    <t>Fisher, Sam</t>
  </si>
  <si>
    <t>Kinakin, Cyril</t>
  </si>
  <si>
    <t>Rusnell , Jennifer</t>
  </si>
  <si>
    <t>Ward, Shannon</t>
  </si>
  <si>
    <t>Sandwith, Carley</t>
  </si>
  <si>
    <t>Otteson, Abby</t>
  </si>
  <si>
    <t>Libke, Hunter</t>
  </si>
  <si>
    <t>Lloyd, Jaiden</t>
  </si>
  <si>
    <t>Eliiott, Libby</t>
  </si>
  <si>
    <t>Morrill, Michaela</t>
  </si>
  <si>
    <t>Richards, Gracelyn</t>
  </si>
  <si>
    <t>Meeres, Chanelle</t>
  </si>
  <si>
    <t>Duncan, Keelie</t>
  </si>
  <si>
    <t>Woloshyn, Bryn</t>
  </si>
  <si>
    <t>Guidos, Lorelei</t>
  </si>
  <si>
    <t>Murray, Ramsay</t>
  </si>
  <si>
    <t>Makar, Tyler</t>
  </si>
  <si>
    <t>Murray, Ewan</t>
  </si>
  <si>
    <t>Ballard, Dawson</t>
  </si>
  <si>
    <t>Miron, Logan</t>
  </si>
  <si>
    <t>Simms, Gray</t>
  </si>
  <si>
    <t>MacInnes, Jaryn</t>
  </si>
  <si>
    <t>Boyd, Tracy</t>
  </si>
  <si>
    <t>Pilote, Kristen</t>
  </si>
  <si>
    <t>de Jager, Blaine</t>
  </si>
  <si>
    <t>Herndier, Julie</t>
  </si>
  <si>
    <t>Wadwell, Nadine</t>
  </si>
  <si>
    <t>Kosmynka, Chantel</t>
  </si>
  <si>
    <t>Willis, Brendan</t>
  </si>
  <si>
    <t>Faa, Chris</t>
  </si>
  <si>
    <t>Sargent, Jeff</t>
  </si>
  <si>
    <t>Kuit, Nick</t>
  </si>
  <si>
    <t>Moss, Mike</t>
  </si>
  <si>
    <t>Herrick, Aron</t>
  </si>
  <si>
    <t>Watt, Cameron</t>
  </si>
  <si>
    <t>Thomas, Mildred</t>
  </si>
  <si>
    <t>Gelowitz, Aaron</t>
  </si>
  <si>
    <t>Nerpin, Andrew</t>
  </si>
  <si>
    <t>Medford, Chris</t>
  </si>
  <si>
    <t>Tersmette, Steve</t>
  </si>
  <si>
    <t>Langin, Jeff</t>
  </si>
  <si>
    <t>Eden, Wylie</t>
  </si>
  <si>
    <t>Matheson, Sean</t>
  </si>
  <si>
    <t>Larence,Jason</t>
  </si>
  <si>
    <t>Jaeger, Tyler</t>
  </si>
  <si>
    <t>Cseke, Adam</t>
  </si>
  <si>
    <t>Tolley, Matt</t>
  </si>
  <si>
    <t>Jackson, Cal</t>
  </si>
  <si>
    <t>Gyles, Kayte</t>
  </si>
  <si>
    <t>Campbell, Caitlin</t>
  </si>
  <si>
    <t>Ludwar, Randy</t>
  </si>
  <si>
    <t>Seeman, Lori</t>
  </si>
  <si>
    <t>Barlett, Erinn</t>
  </si>
  <si>
    <t>Mcintyre, Jill</t>
  </si>
  <si>
    <t>Jones, Kelsi</t>
  </si>
  <si>
    <t>Eby, Morgayne</t>
  </si>
  <si>
    <t>Slattery, Kim</t>
  </si>
  <si>
    <t>Wallingham, Patty</t>
  </si>
  <si>
    <t>Silva, Nathan</t>
  </si>
  <si>
    <t>Bonneau, Nic</t>
  </si>
  <si>
    <t>Wilson, Scott</t>
  </si>
  <si>
    <t>Hoffard, Nic</t>
  </si>
  <si>
    <t>Reimer, Branden</t>
  </si>
  <si>
    <t>Deane, Connor</t>
  </si>
  <si>
    <t>Loken, David</t>
  </si>
  <si>
    <t>MacMillan, Kayla</t>
  </si>
  <si>
    <t>Dubois, Hailey</t>
  </si>
  <si>
    <t>Cousineau, Jillian</t>
  </si>
  <si>
    <t>Mellor-Laing, Ardi</t>
  </si>
  <si>
    <t>Short, Tanis</t>
  </si>
  <si>
    <t>Drought, Brenna</t>
  </si>
  <si>
    <t>Umbach, Nicholas</t>
  </si>
  <si>
    <t>Coulombe, Mariah</t>
  </si>
  <si>
    <t>Yamada, Bryan</t>
  </si>
  <si>
    <t>Griffiths,Daniel</t>
  </si>
  <si>
    <t>Bottineau, Nolan</t>
  </si>
  <si>
    <t>Landygo, Alexander</t>
  </si>
  <si>
    <t>Nunn, Michael</t>
  </si>
  <si>
    <t>Argao, Noah</t>
  </si>
  <si>
    <t>Bradley, Jack</t>
  </si>
  <si>
    <t>Kent, Connor</t>
  </si>
  <si>
    <t>Duncan-Wu, Alex</t>
  </si>
  <si>
    <t>Fei, Eugene</t>
  </si>
  <si>
    <t>Fenton, Adam</t>
  </si>
  <si>
    <t>Fenton, Matthew</t>
  </si>
  <si>
    <t>McNeil, Sampson</t>
  </si>
  <si>
    <t>Drought, Zack</t>
  </si>
  <si>
    <t>Dawson, Cohen</t>
  </si>
  <si>
    <t>Budden, Anthony</t>
  </si>
  <si>
    <t>Kildaw, Duncan</t>
  </si>
  <si>
    <t>Pierce, Brett</t>
  </si>
  <si>
    <t>Chaplin, Alex</t>
  </si>
  <si>
    <t>Mclean, Kristopher</t>
  </si>
  <si>
    <t>Lowery, Matthew</t>
  </si>
  <si>
    <t>Trip, Ryan</t>
  </si>
  <si>
    <t>Kuechle, Zack</t>
  </si>
  <si>
    <t>Martin, Jacob</t>
  </si>
  <si>
    <t>Reed, Thomas</t>
  </si>
  <si>
    <t>Nichols, Brendan</t>
  </si>
  <si>
    <t>White, Matthew</t>
  </si>
  <si>
    <t>Reed, Miles</t>
  </si>
  <si>
    <t>Faulkner, Spencer</t>
  </si>
  <si>
    <t>Rice, Levi</t>
  </si>
  <si>
    <t>Ratudradra, Mosese</t>
  </si>
  <si>
    <t>Murray, Riley</t>
  </si>
  <si>
    <t>Cook, Declan</t>
  </si>
  <si>
    <t>Bolton, Kyler</t>
  </si>
  <si>
    <t>Hafeli, Holly</t>
  </si>
  <si>
    <t>O'Neil, Hannah</t>
  </si>
  <si>
    <t>Kopytko, Jorja</t>
  </si>
  <si>
    <t>Hafeli, Natalie</t>
  </si>
  <si>
    <t>Calhoun, Maeve</t>
  </si>
  <si>
    <t>Calhoun, Neave</t>
  </si>
  <si>
    <t>Olmstead, Natasha</t>
  </si>
  <si>
    <t>Hancock, Kate</t>
  </si>
  <si>
    <t>Holland, Kiana</t>
  </si>
  <si>
    <t>Cooper-Smith, Gemma</t>
  </si>
  <si>
    <t>Home, Chantelle</t>
  </si>
  <si>
    <t>Yakovleva, Tatiana</t>
  </si>
  <si>
    <t>Mallett, Ashley</t>
  </si>
  <si>
    <t>Coles-Lyster, Kaelen</t>
  </si>
  <si>
    <t>Britz, Naomi</t>
  </si>
  <si>
    <t>Duffill, Mackenzie</t>
  </si>
  <si>
    <t>Recksiedler, Jensen</t>
  </si>
  <si>
    <t>Rigoni, Gemma</t>
  </si>
  <si>
    <t>Durrant, Kate</t>
  </si>
  <si>
    <t>Watt, Andrea</t>
  </si>
  <si>
    <t>Feduniak, Ally</t>
  </si>
  <si>
    <t>Czirfusz, Eryn</t>
  </si>
  <si>
    <t>Starchuk, Olivia</t>
  </si>
  <si>
    <t>Maffioli, Payton</t>
  </si>
  <si>
    <t>Bartlett, Hannah</t>
  </si>
  <si>
    <t>Sheets, Lisa</t>
  </si>
  <si>
    <t>Cole, Meredith</t>
  </si>
  <si>
    <t>McCoy, Keira</t>
  </si>
  <si>
    <t>Simpson, Caleb</t>
  </si>
  <si>
    <t>Shukyn, Noah</t>
  </si>
  <si>
    <t>Dixon, Jarrett</t>
  </si>
  <si>
    <t>Shen, Martin</t>
  </si>
  <si>
    <t>Kopytko, Mitchell</t>
  </si>
  <si>
    <t>Marr, Colorado</t>
  </si>
  <si>
    <t>Watson, Ryan</t>
  </si>
  <si>
    <t>O'Neil, Kieren</t>
  </si>
  <si>
    <t>Highnell, David</t>
  </si>
  <si>
    <t>Price, David</t>
  </si>
  <si>
    <t>Reintjes, Brooke</t>
  </si>
  <si>
    <t>Reintjes, Dalaena</t>
  </si>
  <si>
    <t>Higdon, Gabriella</t>
  </si>
  <si>
    <t>Rempel, Hannah</t>
  </si>
  <si>
    <t>Klymchuk, Ashley</t>
  </si>
  <si>
    <t>Richards, Brette</t>
  </si>
  <si>
    <t>Tyre, Heather</t>
  </si>
  <si>
    <t>Savage, Cassie</t>
  </si>
  <si>
    <t>Hansen, Heather</t>
  </si>
  <si>
    <t>Duncan, Jenna</t>
  </si>
  <si>
    <t>Blandford, Matthew</t>
  </si>
  <si>
    <t>Ryan, Derek</t>
  </si>
  <si>
    <t>Kolomaya, Jared</t>
  </si>
  <si>
    <t>Robinson, Rick</t>
  </si>
  <si>
    <t>Smithies, Marney</t>
  </si>
  <si>
    <t>Laycock, Steve</t>
  </si>
  <si>
    <t>Barry, Josh</t>
  </si>
  <si>
    <t>Marshall, Jackson</t>
  </si>
  <si>
    <t>Ellis, Mack</t>
  </si>
  <si>
    <t>Cowan, Troy</t>
  </si>
  <si>
    <t>Gallop, Duncan</t>
  </si>
  <si>
    <t>McLeod, Zane</t>
  </si>
  <si>
    <t>Wikkernink, Dawson</t>
  </si>
  <si>
    <t>Husdon, Sam</t>
  </si>
  <si>
    <t>Deng, Daniel</t>
  </si>
  <si>
    <t>Sammons, Daniel</t>
  </si>
  <si>
    <t>Rankin, Erik</t>
  </si>
  <si>
    <t>Sneek, Nathan</t>
  </si>
  <si>
    <t>Nicholl, Bailey</t>
  </si>
  <si>
    <t>Mills, Toby</t>
  </si>
  <si>
    <t>Dabiri, Daniel</t>
  </si>
  <si>
    <t>Spyksma, Lane</t>
  </si>
  <si>
    <t>Durrant, Hannah</t>
  </si>
  <si>
    <t>Belway, Maya</t>
  </si>
  <si>
    <t>Paetsch, Danielle</t>
  </si>
  <si>
    <t>Pentilla, Madison</t>
  </si>
  <si>
    <t>Paetsch, Abbigail</t>
  </si>
  <si>
    <t>Small, Nathan</t>
  </si>
  <si>
    <t>Jun, Daniel</t>
  </si>
  <si>
    <t>Qually, Trevor</t>
  </si>
  <si>
    <t>Strathdee, Stephen</t>
  </si>
  <si>
    <t>Prade, Patrick</t>
  </si>
  <si>
    <t>Gallaugher, Robbie</t>
  </si>
  <si>
    <t>Cheung, Mattias</t>
  </si>
  <si>
    <t>Pohlod, Layna</t>
  </si>
  <si>
    <t>Marlow, Madison</t>
  </si>
  <si>
    <t>Little, Kristina</t>
  </si>
  <si>
    <t>Bourne, Allison</t>
  </si>
  <si>
    <t>Amy, Tracey</t>
  </si>
  <si>
    <t>Horvat, Holly</t>
  </si>
  <si>
    <t>McGillivray, Megan</t>
  </si>
  <si>
    <t>Pewarchuk, Dailene</t>
  </si>
  <si>
    <t>Cowan, Sheila</t>
  </si>
  <si>
    <t>McGiverin, Shaina</t>
  </si>
  <si>
    <t>Brennan, Jodie</t>
  </si>
  <si>
    <t>Guido, Amanda</t>
  </si>
  <si>
    <t>Nordick, Lanette</t>
  </si>
  <si>
    <t>BC Mixed Doubles Ranking List</t>
  </si>
  <si>
    <t>Mixed Doubles</t>
  </si>
  <si>
    <t>Den Toom, Allison</t>
  </si>
  <si>
    <t>Marchant, David</t>
  </si>
  <si>
    <t>Everest, Elise</t>
  </si>
  <si>
    <t>Geiger, Debbie</t>
  </si>
  <si>
    <t>Geiger, Dean</t>
  </si>
  <si>
    <t>Jackson-Baier, Stephanie</t>
  </si>
  <si>
    <t>King Simpson, Karly</t>
  </si>
  <si>
    <t>Croteau, Connor</t>
  </si>
  <si>
    <t>McKinney, Debbie</t>
  </si>
  <si>
    <t>Foord, Terry</t>
  </si>
  <si>
    <t>Prinse, stephanie</t>
  </si>
  <si>
    <t>Amy, Tracy</t>
  </si>
  <si>
    <t>Meister, Nic</t>
  </si>
  <si>
    <t>Nobert, Rob</t>
  </si>
  <si>
    <t>Weir, Cam</t>
  </si>
  <si>
    <t>Dennis, Rob</t>
  </si>
  <si>
    <t>Kilborn, Doug</t>
  </si>
  <si>
    <t>Blackwell, Brad</t>
  </si>
  <si>
    <t>Miller, Rick</t>
  </si>
  <si>
    <t>Clarke, Jason</t>
  </si>
  <si>
    <t>Kennelly, Josh</t>
  </si>
  <si>
    <t>Thompson, Brad</t>
  </si>
  <si>
    <t>Miyahara, Trevor</t>
  </si>
  <si>
    <t>Salviulo, Nando</t>
  </si>
  <si>
    <t>Ingram, Jamie</t>
  </si>
  <si>
    <t>Bartlett, Cody</t>
  </si>
  <si>
    <t>Maffioli, Kevin</t>
  </si>
  <si>
    <t>Thompson, Aaron</t>
  </si>
  <si>
    <t xml:space="preserve">Vancouver  </t>
  </si>
  <si>
    <t>Holmes, Jack</t>
  </si>
  <si>
    <t>Vancouver</t>
  </si>
  <si>
    <t>Smith, Derek</t>
  </si>
  <si>
    <t>Robertson, Scott</t>
  </si>
  <si>
    <t>Garrett, Kaitlyn</t>
  </si>
  <si>
    <t>Eisner, Kate</t>
  </si>
  <si>
    <t>Schmeekle, Vivian</t>
  </si>
  <si>
    <t>Rempel, Megan</t>
  </si>
  <si>
    <t>Cochrane, Lauren</t>
  </si>
  <si>
    <t>Hardie, Carely</t>
  </si>
  <si>
    <t>Wheatcroft, Amy</t>
  </si>
  <si>
    <t>Dezura, Ashley</t>
  </si>
  <si>
    <t>Aleksic, Brook</t>
  </si>
  <si>
    <t>Smeed, Hannah</t>
  </si>
  <si>
    <t>Miley, Savannah</t>
  </si>
  <si>
    <t>Bowles, Emily</t>
  </si>
  <si>
    <t>Bowles, Taylor</t>
  </si>
  <si>
    <t>Bowles, Morgan</t>
  </si>
  <si>
    <t>Bowles, Kate</t>
  </si>
  <si>
    <t>Phillips, Sydney</t>
  </si>
  <si>
    <t>Nguyen, Alexis</t>
  </si>
  <si>
    <t>Wong, Bryelle</t>
  </si>
  <si>
    <t>Oliveira, Camryn</t>
  </si>
  <si>
    <t>Feduniak, Grace</t>
  </si>
  <si>
    <t>Abram, Kayla</t>
  </si>
  <si>
    <t>Bogart, Shylean</t>
  </si>
  <si>
    <t>Smith, Taylor</t>
  </si>
  <si>
    <t>Rodd, Annaka</t>
  </si>
  <si>
    <t>Hamilton, Jorja</t>
  </si>
  <si>
    <t>Talbot, Abigail</t>
  </si>
  <si>
    <t>Trip, Jessica</t>
  </si>
  <si>
    <t>Manning, Erin</t>
  </si>
  <si>
    <t>Lane, Rachel</t>
  </si>
  <si>
    <t>Gosse, Audrey</t>
  </si>
  <si>
    <t>Allen, Miranda</t>
  </si>
  <si>
    <t>Hildenbrandt, Rhett</t>
  </si>
  <si>
    <t>Rafferty, Connor</t>
  </si>
  <si>
    <t>Parkinson, Chris</t>
  </si>
  <si>
    <t>Davis, Matthew</t>
  </si>
  <si>
    <t>Klein-Beckman, Christian</t>
  </si>
  <si>
    <t>Litton, Connor</t>
  </si>
  <si>
    <t>Fenton, Evan</t>
  </si>
  <si>
    <t>McCreedy, James</t>
  </si>
  <si>
    <t>Nowak, Jackson</t>
  </si>
  <si>
    <t>Holland, Henry</t>
  </si>
  <si>
    <t>Lee, Graham</t>
  </si>
  <si>
    <t>Sheridan, Peter</t>
  </si>
  <si>
    <t>Miley, Sawyer</t>
  </si>
  <si>
    <t>Dezura, Wally</t>
  </si>
  <si>
    <t>Beaton, Dane</t>
  </si>
  <si>
    <t>Applegate, Connor</t>
  </si>
  <si>
    <t>Wieigosz, Zach</t>
  </si>
  <si>
    <t>Johns, Desmond</t>
  </si>
  <si>
    <t>Weightman, Kemper</t>
  </si>
  <si>
    <t>Anthony, Markus</t>
  </si>
  <si>
    <t>Toffoli, Jake</t>
  </si>
  <si>
    <t>Rusch, Adam</t>
  </si>
  <si>
    <t>Toffoli, Dylan</t>
  </si>
  <si>
    <t>Rusch, Isaac</t>
  </si>
  <si>
    <t>Jordan, Joshua</t>
  </si>
  <si>
    <t>Wolfram, Zach</t>
  </si>
  <si>
    <t>Maffioli, Sam</t>
  </si>
  <si>
    <t>Whitehead, Reece</t>
  </si>
  <si>
    <t>Marks, Keith</t>
  </si>
  <si>
    <t>Woolends, Noah</t>
  </si>
  <si>
    <t>Eggert, Kyle</t>
  </si>
  <si>
    <t>Trimble, Brycen</t>
  </si>
  <si>
    <t>Cherry, Landon</t>
  </si>
  <si>
    <t>Woolends, Caleb</t>
  </si>
  <si>
    <t>Pullen, Robert</t>
  </si>
  <si>
    <t>Haw, Norm</t>
  </si>
  <si>
    <t>Brissette, Gabby</t>
  </si>
  <si>
    <t>Torgerson, Zoe</t>
  </si>
  <si>
    <t>Wong, Sarah</t>
  </si>
  <si>
    <t>Wong, Amanda</t>
  </si>
  <si>
    <t>Antunes, Tyler</t>
  </si>
  <si>
    <t>Waller, Eric</t>
  </si>
  <si>
    <t>St John, Rhett</t>
  </si>
  <si>
    <t>Ballard, Preston</t>
  </si>
  <si>
    <t>Imada, Neil</t>
  </si>
  <si>
    <t>Dominguez, Erick</t>
  </si>
  <si>
    <t>Tymich, Ryder</t>
  </si>
  <si>
    <t>Curtis, Greg</t>
  </si>
  <si>
    <t>Tiede, Reuben</t>
  </si>
  <si>
    <t>Tiede, Jesse</t>
  </si>
  <si>
    <t>Morrill, Michael</t>
  </si>
  <si>
    <t>Pletz, Cole</t>
  </si>
  <si>
    <t>Brightland, Isaac</t>
  </si>
  <si>
    <t>Brightland, Rowan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</si>
</sst>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9" fontId="8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9" fillId="0" borderId="0" xfId="0" applyFont="1" applyFill="1" applyBorder="1"/>
    <xf numFmtId="0" fontId="7" fillId="5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7" fillId="5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7" fillId="0" borderId="7" xfId="0" applyFont="1" applyBorder="1"/>
    <xf numFmtId="0" fontId="7" fillId="5" borderId="7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8" fillId="5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1" fillId="0" borderId="0" xfId="0" applyFont="1"/>
    <xf numFmtId="0" fontId="12" fillId="5" borderId="0" xfId="0" applyFont="1" applyFill="1"/>
    <xf numFmtId="2" fontId="7" fillId="6" borderId="0" xfId="0" applyNumberFormat="1" applyFont="1" applyFill="1" applyAlignment="1">
      <alignment horizontal="center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13" fillId="0" borderId="0" xfId="0" applyFont="1"/>
    <xf numFmtId="0" fontId="2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3" xfId="0" applyFont="1" applyBorder="1"/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 wrapText="1"/>
    </xf>
    <xf numFmtId="0" fontId="9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7" fillId="5" borderId="8" xfId="0" applyFont="1" applyFill="1" applyBorder="1"/>
    <xf numFmtId="0" fontId="7" fillId="0" borderId="8" xfId="0" applyFont="1" applyBorder="1"/>
    <xf numFmtId="0" fontId="7" fillId="5" borderId="8" xfId="0" applyFont="1" applyFill="1" applyBorder="1" applyAlignment="1">
      <alignment horizontal="left"/>
    </xf>
    <xf numFmtId="0" fontId="14" fillId="0" borderId="3" xfId="0" applyFont="1" applyBorder="1"/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4" fillId="2" borderId="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5" fillId="0" borderId="0" xfId="0" applyFont="1" applyFill="1"/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5" borderId="0" xfId="0" applyFont="1" applyFill="1" applyBorder="1"/>
    <xf numFmtId="0" fontId="14" fillId="2" borderId="4" xfId="0" applyFont="1" applyFill="1" applyBorder="1" applyAlignment="1">
      <alignment horizontal="center" wrapText="1"/>
    </xf>
    <xf numFmtId="9" fontId="14" fillId="2" borderId="0" xfId="0" applyNumberFormat="1" applyFont="1" applyFill="1" applyBorder="1" applyAlignment="1" applyProtection="1">
      <alignment horizontal="center"/>
      <protection locked="0"/>
    </xf>
    <xf numFmtId="9" fontId="15" fillId="2" borderId="0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Border="1" applyAlignment="1">
      <alignment wrapText="1"/>
    </xf>
    <xf numFmtId="0" fontId="1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Fill="1" applyAlignment="1">
      <alignment horizontal="right"/>
    </xf>
    <xf numFmtId="0" fontId="19" fillId="0" borderId="0" xfId="0" applyFont="1"/>
    <xf numFmtId="0" fontId="15" fillId="0" borderId="0" xfId="0" applyFont="1" applyAlignment="1">
      <alignment wrapText="1"/>
    </xf>
    <xf numFmtId="0" fontId="16" fillId="5" borderId="0" xfId="0" applyFont="1" applyFill="1"/>
    <xf numFmtId="0" fontId="15" fillId="0" borderId="0" xfId="0" applyFont="1" applyAlignment="1">
      <alignment horizontal="center"/>
    </xf>
    <xf numFmtId="2" fontId="15" fillId="0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7" fillId="0" borderId="9" xfId="0" applyFont="1" applyFill="1" applyBorder="1"/>
    <xf numFmtId="0" fontId="9" fillId="0" borderId="9" xfId="0" applyFont="1" applyFill="1" applyBorder="1"/>
    <xf numFmtId="0" fontId="7" fillId="5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5" borderId="9" xfId="0" applyFont="1" applyFill="1" applyBorder="1"/>
    <xf numFmtId="0" fontId="9" fillId="5" borderId="9" xfId="0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Border="1" applyAlignment="1"/>
    <xf numFmtId="0" fontId="15" fillId="0" borderId="9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2" fontId="15" fillId="6" borderId="9" xfId="0" applyNumberFormat="1" applyFont="1" applyFill="1" applyBorder="1" applyAlignment="1">
      <alignment horizontal="center"/>
    </xf>
    <xf numFmtId="2" fontId="15" fillId="3" borderId="9" xfId="0" applyNumberFormat="1" applyFont="1" applyFill="1" applyBorder="1" applyAlignment="1">
      <alignment horizontal="center"/>
    </xf>
    <xf numFmtId="2" fontId="15" fillId="7" borderId="9" xfId="0" applyNumberFormat="1" applyFont="1" applyFill="1" applyBorder="1" applyAlignment="1">
      <alignment horizontal="right"/>
    </xf>
    <xf numFmtId="0" fontId="15" fillId="0" borderId="9" xfId="0" applyFont="1" applyFill="1" applyBorder="1" applyAlignment="1"/>
    <xf numFmtId="0" fontId="15" fillId="0" borderId="9" xfId="0" applyFont="1" applyBorder="1" applyAlignment="1"/>
    <xf numFmtId="0" fontId="15" fillId="5" borderId="9" xfId="0" applyFont="1" applyFill="1" applyBorder="1" applyAlignment="1"/>
    <xf numFmtId="0" fontId="17" fillId="5" borderId="9" xfId="0" applyFont="1" applyFill="1" applyBorder="1" applyAlignment="1"/>
    <xf numFmtId="0" fontId="17" fillId="0" borderId="9" xfId="0" applyFont="1" applyFill="1" applyBorder="1" applyAlignment="1"/>
    <xf numFmtId="0" fontId="18" fillId="0" borderId="9" xfId="0" applyFont="1" applyFill="1" applyBorder="1" applyAlignment="1">
      <alignment horizontal="center"/>
    </xf>
    <xf numFmtId="0" fontId="17" fillId="0" borderId="9" xfId="0" applyFont="1" applyBorder="1" applyAlignment="1"/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center"/>
      <protection locked="0"/>
    </xf>
    <xf numFmtId="2" fontId="7" fillId="3" borderId="9" xfId="0" applyNumberFormat="1" applyFont="1" applyFill="1" applyBorder="1" applyAlignment="1">
      <alignment horizontal="center"/>
    </xf>
    <xf numFmtId="2" fontId="7" fillId="7" borderId="9" xfId="0" applyNumberFormat="1" applyFont="1" applyFill="1" applyBorder="1" applyAlignment="1"/>
    <xf numFmtId="0" fontId="9" fillId="0" borderId="9" xfId="0" applyFont="1" applyFill="1" applyBorder="1" applyAlignment="1"/>
    <xf numFmtId="0" fontId="9" fillId="0" borderId="9" xfId="0" applyFont="1" applyBorder="1" applyAlignment="1"/>
    <xf numFmtId="0" fontId="11" fillId="0" borderId="9" xfId="0" applyFont="1" applyFill="1" applyBorder="1" applyAlignment="1">
      <alignment horizontal="center"/>
    </xf>
    <xf numFmtId="0" fontId="7" fillId="5" borderId="9" xfId="0" applyFont="1" applyFill="1" applyBorder="1" applyAlignment="1"/>
    <xf numFmtId="0" fontId="0" fillId="0" borderId="9" xfId="0" applyFill="1" applyBorder="1" applyAlignment="1">
      <alignment horizontal="center"/>
    </xf>
    <xf numFmtId="0" fontId="9" fillId="5" borderId="9" xfId="0" applyFont="1" applyFill="1" applyBorder="1" applyAlignment="1"/>
    <xf numFmtId="2" fontId="7" fillId="6" borderId="9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5" borderId="9" xfId="0" applyFont="1" applyFill="1" applyBorder="1" applyAlignment="1">
      <alignment horizontal="left"/>
    </xf>
    <xf numFmtId="0" fontId="9" fillId="5" borderId="9" xfId="0" applyFont="1" applyFill="1" applyBorder="1" applyAlignment="1">
      <alignment wrapText="1"/>
    </xf>
    <xf numFmtId="0" fontId="9" fillId="0" borderId="9" xfId="0" applyFont="1" applyBorder="1"/>
    <xf numFmtId="0" fontId="8" fillId="2" borderId="9" xfId="0" applyFont="1" applyFill="1" applyBorder="1" applyAlignment="1"/>
    <xf numFmtId="0" fontId="8" fillId="2" borderId="9" xfId="0" applyFont="1" applyFill="1" applyBorder="1" applyAlignment="1">
      <alignment wrapText="1"/>
    </xf>
    <xf numFmtId="9" fontId="8" fillId="2" borderId="9" xfId="0" applyNumberFormat="1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 wrapText="1"/>
      <protection locked="0"/>
    </xf>
    <xf numFmtId="9" fontId="8" fillId="2" borderId="9" xfId="0" applyNumberFormat="1" applyFont="1" applyFill="1" applyBorder="1" applyAlignment="1" applyProtection="1">
      <alignment horizontal="center"/>
      <protection locked="0"/>
    </xf>
    <xf numFmtId="9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/>
    <xf numFmtId="0" fontId="8" fillId="0" borderId="3" xfId="0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9" fontId="8" fillId="2" borderId="0" xfId="0" applyNumberFormat="1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wrapText="1"/>
    </xf>
    <xf numFmtId="2" fontId="7" fillId="0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0" borderId="9" xfId="0" applyFont="1" applyBorder="1"/>
    <xf numFmtId="9" fontId="8" fillId="2" borderId="9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5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G317"/>
  <sheetViews>
    <sheetView zoomScaleNormal="100" workbookViewId="0">
      <pane ySplit="2" topLeftCell="A3" activePane="bottomLeft" state="frozen"/>
      <selection pane="bottomLeft" activeCell="X18" sqref="X18"/>
    </sheetView>
  </sheetViews>
  <sheetFormatPr defaultColWidth="9.140625" defaultRowHeight="12.75" x14ac:dyDescent="0.2"/>
  <cols>
    <col min="1" max="1" width="7.42578125" style="1" customWidth="1"/>
    <col min="2" max="2" width="18.28515625" style="1" bestFit="1" customWidth="1"/>
    <col min="3" max="3" width="16.140625" style="1" customWidth="1"/>
    <col min="4" max="4" width="7.7109375" style="2" customWidth="1"/>
    <col min="5" max="5" width="9.140625" style="40" customWidth="1"/>
    <col min="6" max="10" width="8.85546875" style="40" customWidth="1"/>
    <col min="11" max="11" width="8.85546875" style="2" customWidth="1"/>
    <col min="12" max="12" width="8.28515625" style="2" bestFit="1" customWidth="1"/>
    <col min="13" max="13" width="9.140625" style="1"/>
    <col min="14" max="18" width="9.140625" style="2"/>
    <col min="19" max="19" width="8.5703125" style="2" customWidth="1"/>
    <col min="20" max="16384" width="9.140625" style="1"/>
  </cols>
  <sheetData>
    <row r="1" spans="1:215" s="23" customFormat="1" ht="16.5" thickBot="1" x14ac:dyDescent="0.3">
      <c r="A1" s="23" t="s">
        <v>123</v>
      </c>
      <c r="C1" s="42"/>
      <c r="D1" s="43"/>
      <c r="E1" s="44"/>
      <c r="F1" s="43"/>
      <c r="G1" s="43"/>
      <c r="H1" s="43"/>
      <c r="I1" s="43"/>
      <c r="J1" s="43"/>
      <c r="K1" s="45"/>
      <c r="L1" s="47"/>
      <c r="M1" s="42"/>
      <c r="N1" s="48"/>
      <c r="O1" s="48"/>
      <c r="P1" s="48"/>
      <c r="Q1" s="48"/>
      <c r="R1" s="48"/>
      <c r="S1" s="47"/>
      <c r="T1" s="42"/>
    </row>
    <row r="2" spans="1:215" s="36" customFormat="1" x14ac:dyDescent="0.2">
      <c r="A2" s="35" t="s">
        <v>20</v>
      </c>
      <c r="B2" s="35" t="s">
        <v>21</v>
      </c>
      <c r="C2" s="46" t="s">
        <v>22</v>
      </c>
      <c r="D2" s="46">
        <v>2017</v>
      </c>
      <c r="E2" s="46">
        <v>2017</v>
      </c>
      <c r="F2" s="46">
        <v>2018</v>
      </c>
      <c r="G2" s="46">
        <v>2018</v>
      </c>
      <c r="H2" s="46">
        <v>2019</v>
      </c>
      <c r="I2" s="46">
        <v>2019</v>
      </c>
      <c r="J2" s="46">
        <v>2020</v>
      </c>
      <c r="K2" s="46" t="s">
        <v>179</v>
      </c>
      <c r="L2" s="46">
        <v>2017</v>
      </c>
      <c r="M2" s="46">
        <v>2017</v>
      </c>
      <c r="N2" s="46">
        <v>2018</v>
      </c>
      <c r="O2" s="46">
        <v>2018</v>
      </c>
      <c r="P2" s="46">
        <v>2019</v>
      </c>
      <c r="Q2" s="46">
        <v>2019</v>
      </c>
      <c r="R2" s="46">
        <v>2020</v>
      </c>
      <c r="S2" s="46" t="s">
        <v>128</v>
      </c>
      <c r="T2" s="46" t="s">
        <v>129</v>
      </c>
    </row>
    <row r="3" spans="1:215" s="36" customFormat="1" x14ac:dyDescent="0.2">
      <c r="A3" s="145"/>
      <c r="B3" s="145"/>
      <c r="C3" s="146"/>
      <c r="D3" s="147">
        <v>1</v>
      </c>
      <c r="E3" s="145" t="s">
        <v>53</v>
      </c>
      <c r="F3" s="147">
        <v>1</v>
      </c>
      <c r="G3" s="147" t="s">
        <v>53</v>
      </c>
      <c r="H3" s="147">
        <v>1</v>
      </c>
      <c r="I3" s="147" t="s">
        <v>53</v>
      </c>
      <c r="J3" s="147">
        <v>1</v>
      </c>
      <c r="K3" s="145" t="s">
        <v>19</v>
      </c>
      <c r="L3" s="147">
        <v>1</v>
      </c>
      <c r="M3" s="145" t="s">
        <v>53</v>
      </c>
      <c r="N3" s="147">
        <v>1</v>
      </c>
      <c r="O3" s="147" t="s">
        <v>53</v>
      </c>
      <c r="P3" s="147">
        <v>1</v>
      </c>
      <c r="Q3" s="147" t="s">
        <v>53</v>
      </c>
      <c r="R3" s="147">
        <v>1</v>
      </c>
      <c r="S3" s="145" t="s">
        <v>19</v>
      </c>
      <c r="T3" s="145" t="s">
        <v>130</v>
      </c>
    </row>
    <row r="4" spans="1:215" s="36" customFormat="1" x14ac:dyDescent="0.2">
      <c r="A4" s="122" t="s">
        <v>7</v>
      </c>
      <c r="B4" s="123" t="s">
        <v>14</v>
      </c>
      <c r="C4" s="123" t="s">
        <v>51</v>
      </c>
      <c r="D4" s="124">
        <v>20</v>
      </c>
      <c r="E4" s="124">
        <f t="shared" ref="E4:E39" si="0">D4*0.25</f>
        <v>5</v>
      </c>
      <c r="F4" s="124">
        <v>15</v>
      </c>
      <c r="G4" s="124">
        <f t="shared" ref="G4:G35" si="1">F4*0.5</f>
        <v>7.5</v>
      </c>
      <c r="H4" s="100">
        <v>20</v>
      </c>
      <c r="I4" s="100">
        <f t="shared" ref="I4:I39" si="2">H4*0.75</f>
        <v>15</v>
      </c>
      <c r="J4" s="100">
        <v>20</v>
      </c>
      <c r="K4" s="125">
        <f t="shared" ref="K4:K35" si="3">SUM(E4,G4,I4,J4)</f>
        <v>47.5</v>
      </c>
      <c r="L4" s="124">
        <v>30</v>
      </c>
      <c r="M4" s="100">
        <f t="shared" ref="M4:M35" si="4">L4*0.25</f>
        <v>7.5</v>
      </c>
      <c r="N4" s="124">
        <v>25</v>
      </c>
      <c r="O4" s="124">
        <f t="shared" ref="O4:O35" si="5">N4*0.5</f>
        <v>12.5</v>
      </c>
      <c r="P4" s="124">
        <v>25</v>
      </c>
      <c r="Q4" s="124">
        <f t="shared" ref="Q4:Q35" si="6">P4*0.75</f>
        <v>18.75</v>
      </c>
      <c r="R4" s="124">
        <v>20</v>
      </c>
      <c r="S4" s="125">
        <f t="shared" ref="S4:S35" si="7">SUM(M4,O4,Q4,R4)</f>
        <v>58.75</v>
      </c>
      <c r="T4" s="126">
        <f t="shared" ref="T4:T35" si="8">SUM(K4+S4)</f>
        <v>106.25</v>
      </c>
    </row>
    <row r="5" spans="1:215" s="18" customFormat="1" ht="11.25" customHeight="1" x14ac:dyDescent="0.2">
      <c r="A5" s="122" t="s">
        <v>7</v>
      </c>
      <c r="B5" s="122" t="s">
        <v>18</v>
      </c>
      <c r="C5" s="122" t="s">
        <v>51</v>
      </c>
      <c r="D5" s="100">
        <v>20</v>
      </c>
      <c r="E5" s="124">
        <f t="shared" si="0"/>
        <v>5</v>
      </c>
      <c r="F5" s="100">
        <v>15</v>
      </c>
      <c r="G5" s="124">
        <f t="shared" si="1"/>
        <v>7.5</v>
      </c>
      <c r="H5" s="100">
        <v>20</v>
      </c>
      <c r="I5" s="100">
        <f t="shared" si="2"/>
        <v>15</v>
      </c>
      <c r="J5" s="100">
        <v>20</v>
      </c>
      <c r="K5" s="125">
        <f t="shared" si="3"/>
        <v>47.5</v>
      </c>
      <c r="L5" s="100">
        <v>30</v>
      </c>
      <c r="M5" s="100">
        <f t="shared" si="4"/>
        <v>7.5</v>
      </c>
      <c r="N5" s="100">
        <v>0</v>
      </c>
      <c r="O5" s="124">
        <f t="shared" si="5"/>
        <v>0</v>
      </c>
      <c r="P5" s="100">
        <v>25</v>
      </c>
      <c r="Q5" s="124">
        <f t="shared" si="6"/>
        <v>18.75</v>
      </c>
      <c r="R5" s="100">
        <v>20</v>
      </c>
      <c r="S5" s="125">
        <f t="shared" si="7"/>
        <v>46.25</v>
      </c>
      <c r="T5" s="126">
        <f t="shared" si="8"/>
        <v>93.75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5"/>
      <c r="HC5" s="5"/>
      <c r="HD5" s="5"/>
      <c r="HE5" s="5"/>
      <c r="HF5" s="5"/>
      <c r="HG5" s="5"/>
    </row>
    <row r="6" spans="1:215" s="5" customFormat="1" x14ac:dyDescent="0.2">
      <c r="A6" s="105" t="s">
        <v>7</v>
      </c>
      <c r="B6" s="103" t="s">
        <v>220</v>
      </c>
      <c r="C6" s="98" t="s">
        <v>8</v>
      </c>
      <c r="D6" s="100">
        <v>6</v>
      </c>
      <c r="E6" s="124">
        <f t="shared" si="0"/>
        <v>1.5</v>
      </c>
      <c r="F6" s="100">
        <v>20</v>
      </c>
      <c r="G6" s="124">
        <f t="shared" si="1"/>
        <v>10</v>
      </c>
      <c r="H6" s="100">
        <v>6</v>
      </c>
      <c r="I6" s="100">
        <f t="shared" si="2"/>
        <v>4.5</v>
      </c>
      <c r="J6" s="100">
        <v>15</v>
      </c>
      <c r="K6" s="125">
        <f t="shared" si="3"/>
        <v>31</v>
      </c>
      <c r="L6" s="100">
        <v>15</v>
      </c>
      <c r="M6" s="100">
        <f t="shared" si="4"/>
        <v>3.75</v>
      </c>
      <c r="N6" s="100">
        <v>0</v>
      </c>
      <c r="O6" s="124">
        <f t="shared" si="5"/>
        <v>0</v>
      </c>
      <c r="P6" s="100">
        <v>15</v>
      </c>
      <c r="Q6" s="124">
        <f t="shared" si="6"/>
        <v>11.25</v>
      </c>
      <c r="R6" s="100">
        <v>25</v>
      </c>
      <c r="S6" s="125">
        <f t="shared" si="7"/>
        <v>40</v>
      </c>
      <c r="T6" s="126">
        <f t="shared" si="8"/>
        <v>71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</row>
    <row r="7" spans="1:215" s="5" customFormat="1" x14ac:dyDescent="0.2">
      <c r="A7" s="122" t="s">
        <v>7</v>
      </c>
      <c r="B7" s="122" t="s">
        <v>210</v>
      </c>
      <c r="C7" s="122" t="s">
        <v>51</v>
      </c>
      <c r="D7" s="100">
        <v>20</v>
      </c>
      <c r="E7" s="124">
        <f t="shared" si="0"/>
        <v>5</v>
      </c>
      <c r="F7" s="100">
        <v>15</v>
      </c>
      <c r="G7" s="124">
        <f t="shared" si="1"/>
        <v>7.5</v>
      </c>
      <c r="H7" s="100">
        <v>20</v>
      </c>
      <c r="I7" s="100">
        <f t="shared" si="2"/>
        <v>15</v>
      </c>
      <c r="J7" s="100">
        <v>0</v>
      </c>
      <c r="K7" s="125">
        <f t="shared" si="3"/>
        <v>27.5</v>
      </c>
      <c r="L7" s="100">
        <v>30</v>
      </c>
      <c r="M7" s="100">
        <f t="shared" si="4"/>
        <v>7.5</v>
      </c>
      <c r="N7" s="100">
        <v>25</v>
      </c>
      <c r="O7" s="124">
        <f t="shared" si="5"/>
        <v>12.5</v>
      </c>
      <c r="P7" s="100">
        <v>25</v>
      </c>
      <c r="Q7" s="124">
        <f t="shared" si="6"/>
        <v>18.75</v>
      </c>
      <c r="R7" s="124">
        <v>0</v>
      </c>
      <c r="S7" s="125">
        <f t="shared" si="7"/>
        <v>38.75</v>
      </c>
      <c r="T7" s="126">
        <f t="shared" si="8"/>
        <v>66.25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</row>
    <row r="8" spans="1:215" s="5" customFormat="1" x14ac:dyDescent="0.2">
      <c r="A8" s="122" t="s">
        <v>7</v>
      </c>
      <c r="B8" s="122" t="s">
        <v>292</v>
      </c>
      <c r="C8" s="122" t="s">
        <v>51</v>
      </c>
      <c r="D8" s="100">
        <v>0</v>
      </c>
      <c r="E8" s="124">
        <f t="shared" si="0"/>
        <v>0</v>
      </c>
      <c r="F8" s="100">
        <v>20</v>
      </c>
      <c r="G8" s="124">
        <f t="shared" si="1"/>
        <v>10</v>
      </c>
      <c r="H8" s="100">
        <v>6</v>
      </c>
      <c r="I8" s="100">
        <f t="shared" si="2"/>
        <v>4.5</v>
      </c>
      <c r="J8" s="100">
        <v>20</v>
      </c>
      <c r="K8" s="125">
        <f t="shared" si="3"/>
        <v>34.5</v>
      </c>
      <c r="L8" s="100">
        <v>0</v>
      </c>
      <c r="M8" s="100">
        <f t="shared" si="4"/>
        <v>0</v>
      </c>
      <c r="N8" s="100">
        <v>15</v>
      </c>
      <c r="O8" s="124">
        <f t="shared" si="5"/>
        <v>7.5</v>
      </c>
      <c r="P8" s="100">
        <v>0</v>
      </c>
      <c r="Q8" s="124">
        <f t="shared" si="6"/>
        <v>0</v>
      </c>
      <c r="R8" s="100">
        <v>20</v>
      </c>
      <c r="S8" s="125">
        <f t="shared" si="7"/>
        <v>27.5</v>
      </c>
      <c r="T8" s="126">
        <f t="shared" si="8"/>
        <v>62</v>
      </c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</row>
    <row r="9" spans="1:215" s="5" customFormat="1" x14ac:dyDescent="0.2">
      <c r="A9" s="105" t="s">
        <v>7</v>
      </c>
      <c r="B9" s="103" t="s">
        <v>108</v>
      </c>
      <c r="C9" s="98" t="s">
        <v>8</v>
      </c>
      <c r="D9" s="100">
        <v>6</v>
      </c>
      <c r="E9" s="124">
        <f t="shared" si="0"/>
        <v>1.5</v>
      </c>
      <c r="F9" s="100">
        <v>0</v>
      </c>
      <c r="G9" s="124">
        <f t="shared" si="1"/>
        <v>0</v>
      </c>
      <c r="H9" s="100">
        <v>6</v>
      </c>
      <c r="I9" s="100">
        <f t="shared" si="2"/>
        <v>4.5</v>
      </c>
      <c r="J9" s="100">
        <v>15</v>
      </c>
      <c r="K9" s="125">
        <f t="shared" si="3"/>
        <v>21</v>
      </c>
      <c r="L9" s="100">
        <v>15</v>
      </c>
      <c r="M9" s="100">
        <f t="shared" si="4"/>
        <v>3.75</v>
      </c>
      <c r="N9" s="100">
        <v>0</v>
      </c>
      <c r="O9" s="124">
        <f t="shared" si="5"/>
        <v>0</v>
      </c>
      <c r="P9" s="100">
        <v>15</v>
      </c>
      <c r="Q9" s="124">
        <f t="shared" si="6"/>
        <v>11.25</v>
      </c>
      <c r="R9" s="124">
        <v>25</v>
      </c>
      <c r="S9" s="125">
        <f t="shared" si="7"/>
        <v>40</v>
      </c>
      <c r="T9" s="126">
        <f t="shared" si="8"/>
        <v>61</v>
      </c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</row>
    <row r="10" spans="1:215" s="5" customFormat="1" ht="15" customHeight="1" x14ac:dyDescent="0.2">
      <c r="A10" s="107" t="s">
        <v>7</v>
      </c>
      <c r="B10" s="122" t="s">
        <v>107</v>
      </c>
      <c r="C10" s="107" t="s">
        <v>8</v>
      </c>
      <c r="D10" s="100">
        <v>6</v>
      </c>
      <c r="E10" s="124">
        <f t="shared" si="0"/>
        <v>1.5</v>
      </c>
      <c r="F10" s="100">
        <v>0</v>
      </c>
      <c r="G10" s="124">
        <f t="shared" si="1"/>
        <v>0</v>
      </c>
      <c r="H10" s="100">
        <v>6</v>
      </c>
      <c r="I10" s="100">
        <f t="shared" si="2"/>
        <v>4.5</v>
      </c>
      <c r="J10" s="100">
        <v>15</v>
      </c>
      <c r="K10" s="125">
        <f t="shared" si="3"/>
        <v>21</v>
      </c>
      <c r="L10" s="100">
        <v>15</v>
      </c>
      <c r="M10" s="100">
        <f t="shared" si="4"/>
        <v>3.75</v>
      </c>
      <c r="N10" s="100">
        <v>0</v>
      </c>
      <c r="O10" s="124">
        <f t="shared" si="5"/>
        <v>0</v>
      </c>
      <c r="P10" s="100">
        <v>10</v>
      </c>
      <c r="Q10" s="124">
        <f t="shared" si="6"/>
        <v>7.5</v>
      </c>
      <c r="R10" s="100">
        <v>25</v>
      </c>
      <c r="S10" s="125">
        <f t="shared" si="7"/>
        <v>36.25</v>
      </c>
      <c r="T10" s="126">
        <f t="shared" si="8"/>
        <v>57.25</v>
      </c>
    </row>
    <row r="11" spans="1:215" x14ac:dyDescent="0.2">
      <c r="A11" s="122" t="s">
        <v>7</v>
      </c>
      <c r="B11" s="122" t="s">
        <v>86</v>
      </c>
      <c r="C11" s="122" t="s">
        <v>24</v>
      </c>
      <c r="D11" s="100">
        <v>0</v>
      </c>
      <c r="E11" s="124">
        <f t="shared" si="0"/>
        <v>0</v>
      </c>
      <c r="F11" s="100">
        <v>0</v>
      </c>
      <c r="G11" s="124">
        <f t="shared" si="1"/>
        <v>0</v>
      </c>
      <c r="H11" s="100">
        <v>6</v>
      </c>
      <c r="I11" s="100">
        <f t="shared" si="2"/>
        <v>4.5</v>
      </c>
      <c r="J11" s="100">
        <v>15</v>
      </c>
      <c r="K11" s="125">
        <f t="shared" si="3"/>
        <v>19.5</v>
      </c>
      <c r="L11" s="100">
        <v>0</v>
      </c>
      <c r="M11" s="100">
        <f t="shared" si="4"/>
        <v>0</v>
      </c>
      <c r="N11" s="100">
        <v>0</v>
      </c>
      <c r="O11" s="124">
        <f t="shared" si="5"/>
        <v>0</v>
      </c>
      <c r="P11" s="100">
        <v>15</v>
      </c>
      <c r="Q11" s="124">
        <f t="shared" si="6"/>
        <v>11.25</v>
      </c>
      <c r="R11" s="124">
        <v>25</v>
      </c>
      <c r="S11" s="125">
        <f t="shared" si="7"/>
        <v>36.25</v>
      </c>
      <c r="T11" s="126">
        <f t="shared" si="8"/>
        <v>55.75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HF11" s="5"/>
      <c r="HG11" s="5"/>
    </row>
    <row r="12" spans="1:215" x14ac:dyDescent="0.2">
      <c r="A12" s="107" t="s">
        <v>7</v>
      </c>
      <c r="B12" s="122" t="s">
        <v>178</v>
      </c>
      <c r="C12" s="107" t="s">
        <v>24</v>
      </c>
      <c r="D12" s="100">
        <v>6</v>
      </c>
      <c r="E12" s="124">
        <f t="shared" si="0"/>
        <v>1.5</v>
      </c>
      <c r="F12" s="100">
        <v>27</v>
      </c>
      <c r="G12" s="124">
        <f t="shared" si="1"/>
        <v>13.5</v>
      </c>
      <c r="H12" s="100">
        <v>25</v>
      </c>
      <c r="I12" s="100">
        <f t="shared" si="2"/>
        <v>18.75</v>
      </c>
      <c r="J12" s="100">
        <v>6</v>
      </c>
      <c r="K12" s="125">
        <f t="shared" si="3"/>
        <v>39.75</v>
      </c>
      <c r="L12" s="100">
        <v>0</v>
      </c>
      <c r="M12" s="100">
        <f t="shared" si="4"/>
        <v>0</v>
      </c>
      <c r="N12" s="100">
        <v>0</v>
      </c>
      <c r="O12" s="124">
        <f t="shared" si="5"/>
        <v>0</v>
      </c>
      <c r="P12" s="100">
        <v>0</v>
      </c>
      <c r="Q12" s="124">
        <f t="shared" si="6"/>
        <v>0</v>
      </c>
      <c r="R12" s="100">
        <v>10</v>
      </c>
      <c r="S12" s="125">
        <f t="shared" si="7"/>
        <v>10</v>
      </c>
      <c r="T12" s="126">
        <f t="shared" si="8"/>
        <v>49.75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HF12" s="5"/>
      <c r="HG12" s="5"/>
    </row>
    <row r="13" spans="1:215" x14ac:dyDescent="0.2">
      <c r="A13" s="107" t="s">
        <v>7</v>
      </c>
      <c r="B13" s="122" t="s">
        <v>184</v>
      </c>
      <c r="C13" s="107" t="s">
        <v>27</v>
      </c>
      <c r="D13" s="100">
        <v>6</v>
      </c>
      <c r="E13" s="124">
        <f t="shared" si="0"/>
        <v>1.5</v>
      </c>
      <c r="F13" s="100">
        <v>20</v>
      </c>
      <c r="G13" s="124">
        <f t="shared" si="1"/>
        <v>10</v>
      </c>
      <c r="H13" s="100">
        <v>6</v>
      </c>
      <c r="I13" s="100">
        <f t="shared" si="2"/>
        <v>4.5</v>
      </c>
      <c r="J13" s="100">
        <v>6</v>
      </c>
      <c r="K13" s="125">
        <f t="shared" si="3"/>
        <v>22</v>
      </c>
      <c r="L13" s="100">
        <v>15</v>
      </c>
      <c r="M13" s="100">
        <f t="shared" si="4"/>
        <v>3.75</v>
      </c>
      <c r="N13" s="100">
        <v>0</v>
      </c>
      <c r="O13" s="124">
        <f t="shared" si="5"/>
        <v>0</v>
      </c>
      <c r="P13" s="100">
        <v>10</v>
      </c>
      <c r="Q13" s="124">
        <f t="shared" si="6"/>
        <v>7.5</v>
      </c>
      <c r="R13" s="124">
        <v>10</v>
      </c>
      <c r="S13" s="125">
        <f t="shared" si="7"/>
        <v>21.25</v>
      </c>
      <c r="T13" s="126">
        <f t="shared" si="8"/>
        <v>43.25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HF13" s="5"/>
      <c r="HG13" s="5"/>
    </row>
    <row r="14" spans="1:215" x14ac:dyDescent="0.2">
      <c r="A14" s="107" t="s">
        <v>7</v>
      </c>
      <c r="B14" s="128" t="s">
        <v>65</v>
      </c>
      <c r="C14" s="128" t="s">
        <v>9</v>
      </c>
      <c r="D14" s="100">
        <v>0</v>
      </c>
      <c r="E14" s="124">
        <f t="shared" si="0"/>
        <v>0</v>
      </c>
      <c r="F14" s="100">
        <v>0</v>
      </c>
      <c r="G14" s="124">
        <f t="shared" si="1"/>
        <v>0</v>
      </c>
      <c r="H14" s="100">
        <v>20</v>
      </c>
      <c r="I14" s="100">
        <f t="shared" si="2"/>
        <v>15</v>
      </c>
      <c r="J14" s="100">
        <v>6</v>
      </c>
      <c r="K14" s="125">
        <f t="shared" si="3"/>
        <v>21</v>
      </c>
      <c r="L14" s="100">
        <v>0</v>
      </c>
      <c r="M14" s="100">
        <f t="shared" si="4"/>
        <v>0</v>
      </c>
      <c r="N14" s="100">
        <v>0</v>
      </c>
      <c r="O14" s="124">
        <f t="shared" si="5"/>
        <v>0</v>
      </c>
      <c r="P14" s="100">
        <v>25</v>
      </c>
      <c r="Q14" s="124">
        <f t="shared" si="6"/>
        <v>18.75</v>
      </c>
      <c r="R14" s="124">
        <v>0</v>
      </c>
      <c r="S14" s="125">
        <f t="shared" si="7"/>
        <v>18.75</v>
      </c>
      <c r="T14" s="126">
        <f t="shared" si="8"/>
        <v>39.75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HF14" s="5"/>
      <c r="HG14" s="5"/>
    </row>
    <row r="15" spans="1:215" x14ac:dyDescent="0.2">
      <c r="A15" s="122" t="s">
        <v>7</v>
      </c>
      <c r="B15" s="122" t="s">
        <v>39</v>
      </c>
      <c r="C15" s="122" t="s">
        <v>27</v>
      </c>
      <c r="D15" s="100">
        <v>6</v>
      </c>
      <c r="E15" s="124">
        <f t="shared" si="0"/>
        <v>1.5</v>
      </c>
      <c r="F15" s="100">
        <v>20</v>
      </c>
      <c r="G15" s="124">
        <f t="shared" si="1"/>
        <v>10</v>
      </c>
      <c r="H15" s="100">
        <v>6</v>
      </c>
      <c r="I15" s="100">
        <f t="shared" si="2"/>
        <v>4.5</v>
      </c>
      <c r="J15" s="100">
        <v>6</v>
      </c>
      <c r="K15" s="125">
        <f t="shared" si="3"/>
        <v>22</v>
      </c>
      <c r="L15" s="100">
        <v>0</v>
      </c>
      <c r="M15" s="100">
        <f t="shared" si="4"/>
        <v>0</v>
      </c>
      <c r="N15" s="100">
        <v>15</v>
      </c>
      <c r="O15" s="124">
        <f t="shared" si="5"/>
        <v>7.5</v>
      </c>
      <c r="P15" s="100">
        <v>0</v>
      </c>
      <c r="Q15" s="124">
        <f t="shared" si="6"/>
        <v>0</v>
      </c>
      <c r="R15" s="100">
        <v>10</v>
      </c>
      <c r="S15" s="125">
        <f t="shared" si="7"/>
        <v>17.5</v>
      </c>
      <c r="T15" s="126">
        <f t="shared" si="8"/>
        <v>39.5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HF15" s="5"/>
      <c r="HG15" s="5"/>
    </row>
    <row r="16" spans="1:215" x14ac:dyDescent="0.2">
      <c r="A16" s="122" t="s">
        <v>7</v>
      </c>
      <c r="B16" s="122" t="s">
        <v>17</v>
      </c>
      <c r="C16" s="122" t="s">
        <v>51</v>
      </c>
      <c r="D16" s="100">
        <v>6</v>
      </c>
      <c r="E16" s="124">
        <f t="shared" si="0"/>
        <v>1.5</v>
      </c>
      <c r="F16" s="100">
        <v>20</v>
      </c>
      <c r="G16" s="124">
        <f t="shared" si="1"/>
        <v>10</v>
      </c>
      <c r="H16" s="100">
        <v>6</v>
      </c>
      <c r="I16" s="100">
        <f t="shared" si="2"/>
        <v>4.5</v>
      </c>
      <c r="J16" s="100">
        <v>6</v>
      </c>
      <c r="K16" s="125">
        <f t="shared" si="3"/>
        <v>22</v>
      </c>
      <c r="L16" s="100">
        <v>0</v>
      </c>
      <c r="M16" s="100">
        <f t="shared" si="4"/>
        <v>0</v>
      </c>
      <c r="N16" s="100">
        <v>15</v>
      </c>
      <c r="O16" s="124">
        <f t="shared" si="5"/>
        <v>7.5</v>
      </c>
      <c r="P16" s="100">
        <v>0</v>
      </c>
      <c r="Q16" s="124">
        <f t="shared" si="6"/>
        <v>0</v>
      </c>
      <c r="R16" s="100">
        <v>10</v>
      </c>
      <c r="S16" s="125">
        <f t="shared" si="7"/>
        <v>17.5</v>
      </c>
      <c r="T16" s="126">
        <f t="shared" si="8"/>
        <v>39.5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HF16" s="5"/>
      <c r="HG16" s="5"/>
    </row>
    <row r="17" spans="1:215" x14ac:dyDescent="0.2">
      <c r="A17" s="107" t="s">
        <v>7</v>
      </c>
      <c r="B17" s="122" t="s">
        <v>0</v>
      </c>
      <c r="C17" s="107" t="s">
        <v>8</v>
      </c>
      <c r="D17" s="100">
        <v>6</v>
      </c>
      <c r="E17" s="124">
        <f t="shared" si="0"/>
        <v>1.5</v>
      </c>
      <c r="F17" s="100">
        <v>20</v>
      </c>
      <c r="G17" s="124">
        <f t="shared" si="1"/>
        <v>10</v>
      </c>
      <c r="H17" s="100">
        <v>6</v>
      </c>
      <c r="I17" s="100">
        <f t="shared" si="2"/>
        <v>4.5</v>
      </c>
      <c r="J17" s="100">
        <v>6</v>
      </c>
      <c r="K17" s="125">
        <f t="shared" si="3"/>
        <v>22</v>
      </c>
      <c r="L17" s="100">
        <v>0</v>
      </c>
      <c r="M17" s="100">
        <f t="shared" si="4"/>
        <v>0</v>
      </c>
      <c r="N17" s="100">
        <v>0</v>
      </c>
      <c r="O17" s="124">
        <f t="shared" si="5"/>
        <v>0</v>
      </c>
      <c r="P17" s="100">
        <v>10</v>
      </c>
      <c r="Q17" s="124">
        <f t="shared" si="6"/>
        <v>7.5</v>
      </c>
      <c r="R17" s="100">
        <v>10</v>
      </c>
      <c r="S17" s="125">
        <f t="shared" si="7"/>
        <v>17.5</v>
      </c>
      <c r="T17" s="126">
        <f t="shared" si="8"/>
        <v>39.5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HF17" s="5"/>
      <c r="HG17" s="5"/>
    </row>
    <row r="18" spans="1:215" x14ac:dyDescent="0.2">
      <c r="A18" s="122" t="s">
        <v>7</v>
      </c>
      <c r="B18" s="122" t="s">
        <v>412</v>
      </c>
      <c r="C18" s="122" t="s">
        <v>51</v>
      </c>
      <c r="D18" s="100">
        <v>0</v>
      </c>
      <c r="E18" s="124">
        <f t="shared" si="0"/>
        <v>0</v>
      </c>
      <c r="F18" s="100">
        <v>0</v>
      </c>
      <c r="G18" s="124">
        <f t="shared" si="1"/>
        <v>0</v>
      </c>
      <c r="H18" s="100">
        <v>21</v>
      </c>
      <c r="I18" s="100">
        <f t="shared" si="2"/>
        <v>15.75</v>
      </c>
      <c r="J18" s="100">
        <v>6</v>
      </c>
      <c r="K18" s="125">
        <f t="shared" si="3"/>
        <v>21.75</v>
      </c>
      <c r="L18" s="100">
        <v>0</v>
      </c>
      <c r="M18" s="100">
        <f t="shared" si="4"/>
        <v>0</v>
      </c>
      <c r="N18" s="100">
        <v>0</v>
      </c>
      <c r="O18" s="124">
        <f t="shared" si="5"/>
        <v>0</v>
      </c>
      <c r="P18" s="100">
        <v>10</v>
      </c>
      <c r="Q18" s="124">
        <f t="shared" si="6"/>
        <v>7.5</v>
      </c>
      <c r="R18" s="100">
        <v>10</v>
      </c>
      <c r="S18" s="125">
        <f t="shared" si="7"/>
        <v>17.5</v>
      </c>
      <c r="T18" s="126">
        <f t="shared" si="8"/>
        <v>39.25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</row>
    <row r="19" spans="1:215" s="5" customFormat="1" ht="14.25" customHeight="1" x14ac:dyDescent="0.2">
      <c r="A19" s="107" t="s">
        <v>7</v>
      </c>
      <c r="B19" s="122" t="s">
        <v>171</v>
      </c>
      <c r="C19" s="107" t="s">
        <v>8</v>
      </c>
      <c r="D19" s="100">
        <v>0</v>
      </c>
      <c r="E19" s="124">
        <f t="shared" si="0"/>
        <v>0</v>
      </c>
      <c r="F19" s="100">
        <v>10</v>
      </c>
      <c r="G19" s="124">
        <f t="shared" si="1"/>
        <v>5</v>
      </c>
      <c r="H19" s="100">
        <v>20</v>
      </c>
      <c r="I19" s="100">
        <f t="shared" si="2"/>
        <v>15</v>
      </c>
      <c r="J19" s="100">
        <v>6</v>
      </c>
      <c r="K19" s="125">
        <f t="shared" si="3"/>
        <v>26</v>
      </c>
      <c r="L19" s="100">
        <v>0</v>
      </c>
      <c r="M19" s="100">
        <f t="shared" si="4"/>
        <v>0</v>
      </c>
      <c r="N19" s="100">
        <v>0</v>
      </c>
      <c r="O19" s="124">
        <f t="shared" si="5"/>
        <v>0</v>
      </c>
      <c r="P19" s="100">
        <v>0</v>
      </c>
      <c r="Q19" s="124">
        <f t="shared" si="6"/>
        <v>0</v>
      </c>
      <c r="R19" s="100">
        <v>10</v>
      </c>
      <c r="S19" s="125">
        <f t="shared" si="7"/>
        <v>10</v>
      </c>
      <c r="T19" s="126">
        <f t="shared" si="8"/>
        <v>36</v>
      </c>
      <c r="HB19" s="1"/>
      <c r="HC19" s="1"/>
      <c r="HD19" s="1"/>
      <c r="HE19" s="1"/>
    </row>
    <row r="20" spans="1:215" s="5" customFormat="1" ht="14.25" customHeight="1" x14ac:dyDescent="0.2">
      <c r="A20" s="122" t="s">
        <v>7</v>
      </c>
      <c r="B20" s="127" t="s">
        <v>134</v>
      </c>
      <c r="C20" s="122" t="s">
        <v>8</v>
      </c>
      <c r="D20" s="100">
        <v>0</v>
      </c>
      <c r="E20" s="124">
        <f t="shared" si="0"/>
        <v>0</v>
      </c>
      <c r="F20" s="100">
        <v>0</v>
      </c>
      <c r="G20" s="124">
        <f t="shared" si="1"/>
        <v>0</v>
      </c>
      <c r="H20" s="100">
        <v>12</v>
      </c>
      <c r="I20" s="100">
        <f t="shared" si="2"/>
        <v>9</v>
      </c>
      <c r="J20" s="100">
        <v>6</v>
      </c>
      <c r="K20" s="125">
        <f t="shared" si="3"/>
        <v>15</v>
      </c>
      <c r="L20" s="100">
        <v>0</v>
      </c>
      <c r="M20" s="100">
        <f t="shared" si="4"/>
        <v>0</v>
      </c>
      <c r="N20" s="100">
        <v>0</v>
      </c>
      <c r="O20" s="124">
        <f t="shared" si="5"/>
        <v>0</v>
      </c>
      <c r="P20" s="100">
        <v>10</v>
      </c>
      <c r="Q20" s="124">
        <f t="shared" si="6"/>
        <v>7.5</v>
      </c>
      <c r="R20" s="124">
        <v>10</v>
      </c>
      <c r="S20" s="125">
        <f t="shared" si="7"/>
        <v>17.5</v>
      </c>
      <c r="T20" s="126">
        <f t="shared" si="8"/>
        <v>32.5</v>
      </c>
      <c r="HB20" s="1"/>
      <c r="HC20" s="1"/>
      <c r="HD20" s="1"/>
      <c r="HE20" s="1"/>
    </row>
    <row r="21" spans="1:215" s="5" customFormat="1" ht="14.25" customHeight="1" x14ac:dyDescent="0.2">
      <c r="A21" s="107" t="s">
        <v>7</v>
      </c>
      <c r="B21" s="122" t="s">
        <v>84</v>
      </c>
      <c r="C21" s="107" t="s">
        <v>8</v>
      </c>
      <c r="D21" s="100">
        <v>20</v>
      </c>
      <c r="E21" s="124">
        <f t="shared" si="0"/>
        <v>5</v>
      </c>
      <c r="F21" s="100">
        <v>6</v>
      </c>
      <c r="G21" s="124">
        <f t="shared" si="1"/>
        <v>3</v>
      </c>
      <c r="H21" s="100">
        <v>12</v>
      </c>
      <c r="I21" s="100">
        <f t="shared" si="2"/>
        <v>9</v>
      </c>
      <c r="J21" s="100">
        <v>0</v>
      </c>
      <c r="K21" s="125">
        <f t="shared" si="3"/>
        <v>17</v>
      </c>
      <c r="L21" s="100">
        <v>20</v>
      </c>
      <c r="M21" s="100">
        <f t="shared" si="4"/>
        <v>5</v>
      </c>
      <c r="N21" s="100">
        <v>0</v>
      </c>
      <c r="O21" s="124">
        <f t="shared" si="5"/>
        <v>0</v>
      </c>
      <c r="P21" s="100">
        <v>10</v>
      </c>
      <c r="Q21" s="124">
        <f t="shared" si="6"/>
        <v>7.5</v>
      </c>
      <c r="R21" s="100">
        <v>0</v>
      </c>
      <c r="S21" s="125">
        <f t="shared" si="7"/>
        <v>12.5</v>
      </c>
      <c r="T21" s="126">
        <f t="shared" si="8"/>
        <v>29.5</v>
      </c>
      <c r="HB21" s="1"/>
      <c r="HC21" s="1"/>
      <c r="HD21" s="1"/>
      <c r="HE21" s="1"/>
    </row>
    <row r="22" spans="1:215" s="5" customFormat="1" ht="14.25" customHeight="1" x14ac:dyDescent="0.2">
      <c r="A22" s="122" t="s">
        <v>7</v>
      </c>
      <c r="B22" s="122" t="s">
        <v>61</v>
      </c>
      <c r="C22" s="122" t="s">
        <v>8</v>
      </c>
      <c r="D22" s="100">
        <v>20</v>
      </c>
      <c r="E22" s="124">
        <f t="shared" si="0"/>
        <v>5</v>
      </c>
      <c r="F22" s="100">
        <v>6</v>
      </c>
      <c r="G22" s="124">
        <f t="shared" si="1"/>
        <v>3</v>
      </c>
      <c r="H22" s="100">
        <v>12</v>
      </c>
      <c r="I22" s="100">
        <f t="shared" si="2"/>
        <v>9</v>
      </c>
      <c r="J22" s="100">
        <v>0</v>
      </c>
      <c r="K22" s="125">
        <f t="shared" si="3"/>
        <v>17</v>
      </c>
      <c r="L22" s="100">
        <v>20</v>
      </c>
      <c r="M22" s="100">
        <f t="shared" si="4"/>
        <v>5</v>
      </c>
      <c r="N22" s="100">
        <v>0</v>
      </c>
      <c r="O22" s="124">
        <f t="shared" si="5"/>
        <v>0</v>
      </c>
      <c r="P22" s="100">
        <v>10</v>
      </c>
      <c r="Q22" s="124">
        <f t="shared" si="6"/>
        <v>7.5</v>
      </c>
      <c r="R22" s="100">
        <v>0</v>
      </c>
      <c r="S22" s="125">
        <f t="shared" si="7"/>
        <v>12.5</v>
      </c>
      <c r="T22" s="126">
        <f t="shared" si="8"/>
        <v>29.5</v>
      </c>
      <c r="HB22" s="1"/>
      <c r="HC22" s="1"/>
      <c r="HD22" s="1"/>
      <c r="HE22" s="1"/>
    </row>
    <row r="23" spans="1:215" x14ac:dyDescent="0.2">
      <c r="A23" s="107" t="s">
        <v>7</v>
      </c>
      <c r="B23" s="122" t="s">
        <v>40</v>
      </c>
      <c r="C23" s="107" t="s">
        <v>24</v>
      </c>
      <c r="D23" s="100">
        <v>12</v>
      </c>
      <c r="E23" s="124">
        <f t="shared" si="0"/>
        <v>3</v>
      </c>
      <c r="F23" s="100">
        <v>6</v>
      </c>
      <c r="G23" s="124">
        <f t="shared" si="1"/>
        <v>3</v>
      </c>
      <c r="H23" s="100">
        <v>6</v>
      </c>
      <c r="I23" s="100">
        <f t="shared" si="2"/>
        <v>4.5</v>
      </c>
      <c r="J23" s="100">
        <v>6</v>
      </c>
      <c r="K23" s="125">
        <f t="shared" si="3"/>
        <v>16.5</v>
      </c>
      <c r="L23" s="100">
        <v>0</v>
      </c>
      <c r="M23" s="100">
        <f t="shared" si="4"/>
        <v>0</v>
      </c>
      <c r="N23" s="100">
        <v>0</v>
      </c>
      <c r="O23" s="124">
        <f t="shared" si="5"/>
        <v>0</v>
      </c>
      <c r="P23" s="100">
        <v>0</v>
      </c>
      <c r="Q23" s="124">
        <f t="shared" si="6"/>
        <v>0</v>
      </c>
      <c r="R23" s="124">
        <v>10</v>
      </c>
      <c r="S23" s="125">
        <f t="shared" si="7"/>
        <v>10</v>
      </c>
      <c r="T23" s="126">
        <f t="shared" si="8"/>
        <v>26.5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215" x14ac:dyDescent="0.2">
      <c r="A24" s="107" t="s">
        <v>7</v>
      </c>
      <c r="B24" s="122" t="s">
        <v>326</v>
      </c>
      <c r="C24" s="107" t="s">
        <v>8</v>
      </c>
      <c r="D24" s="100">
        <v>0</v>
      </c>
      <c r="E24" s="124">
        <f t="shared" si="0"/>
        <v>0</v>
      </c>
      <c r="F24" s="100">
        <v>20</v>
      </c>
      <c r="G24" s="124">
        <f t="shared" si="1"/>
        <v>10</v>
      </c>
      <c r="H24" s="100">
        <v>0</v>
      </c>
      <c r="I24" s="100">
        <f t="shared" si="2"/>
        <v>0</v>
      </c>
      <c r="J24" s="100">
        <v>6</v>
      </c>
      <c r="K24" s="125">
        <f t="shared" si="3"/>
        <v>16</v>
      </c>
      <c r="L24" s="100">
        <v>0</v>
      </c>
      <c r="M24" s="100">
        <f t="shared" si="4"/>
        <v>0</v>
      </c>
      <c r="N24" s="100">
        <v>0</v>
      </c>
      <c r="O24" s="124">
        <f t="shared" si="5"/>
        <v>0</v>
      </c>
      <c r="P24" s="100">
        <v>0</v>
      </c>
      <c r="Q24" s="124">
        <f t="shared" si="6"/>
        <v>0</v>
      </c>
      <c r="R24" s="124">
        <v>10</v>
      </c>
      <c r="S24" s="125">
        <f t="shared" si="7"/>
        <v>10</v>
      </c>
      <c r="T24" s="126">
        <f t="shared" si="8"/>
        <v>26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215" x14ac:dyDescent="0.2">
      <c r="A25" s="122" t="s">
        <v>7</v>
      </c>
      <c r="B25" s="123" t="s">
        <v>15</v>
      </c>
      <c r="C25" s="123" t="s">
        <v>10</v>
      </c>
      <c r="D25" s="100">
        <v>6</v>
      </c>
      <c r="E25" s="124">
        <f t="shared" si="0"/>
        <v>1.5</v>
      </c>
      <c r="F25" s="100">
        <v>12</v>
      </c>
      <c r="G25" s="124">
        <f t="shared" si="1"/>
        <v>6</v>
      </c>
      <c r="H25" s="100">
        <v>15</v>
      </c>
      <c r="I25" s="100">
        <f t="shared" si="2"/>
        <v>11.25</v>
      </c>
      <c r="J25" s="100">
        <v>6</v>
      </c>
      <c r="K25" s="125">
        <f t="shared" si="3"/>
        <v>24.75</v>
      </c>
      <c r="L25" s="100">
        <v>0</v>
      </c>
      <c r="M25" s="100">
        <f t="shared" si="4"/>
        <v>0</v>
      </c>
      <c r="N25" s="100">
        <v>0</v>
      </c>
      <c r="O25" s="124">
        <f t="shared" si="5"/>
        <v>0</v>
      </c>
      <c r="P25" s="100">
        <v>0</v>
      </c>
      <c r="Q25" s="124">
        <f t="shared" si="6"/>
        <v>0</v>
      </c>
      <c r="R25" s="100">
        <v>0</v>
      </c>
      <c r="S25" s="125">
        <f t="shared" si="7"/>
        <v>0</v>
      </c>
      <c r="T25" s="126">
        <f t="shared" si="8"/>
        <v>24.75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215" s="5" customFormat="1" x14ac:dyDescent="0.2">
      <c r="A26" s="107" t="s">
        <v>7</v>
      </c>
      <c r="B26" s="122" t="s">
        <v>31</v>
      </c>
      <c r="C26" s="107" t="s">
        <v>27</v>
      </c>
      <c r="D26" s="100">
        <v>20</v>
      </c>
      <c r="E26" s="124">
        <f t="shared" si="0"/>
        <v>5</v>
      </c>
      <c r="F26" s="100">
        <v>6</v>
      </c>
      <c r="G26" s="124">
        <f t="shared" si="1"/>
        <v>3</v>
      </c>
      <c r="H26" s="100">
        <v>6</v>
      </c>
      <c r="I26" s="100">
        <f t="shared" si="2"/>
        <v>4.5</v>
      </c>
      <c r="J26" s="100">
        <v>6</v>
      </c>
      <c r="K26" s="125">
        <f t="shared" si="3"/>
        <v>18.5</v>
      </c>
      <c r="L26" s="100">
        <v>20</v>
      </c>
      <c r="M26" s="100">
        <f t="shared" si="4"/>
        <v>5</v>
      </c>
      <c r="N26" s="100">
        <v>0</v>
      </c>
      <c r="O26" s="124">
        <f t="shared" si="5"/>
        <v>0</v>
      </c>
      <c r="P26" s="100">
        <v>0</v>
      </c>
      <c r="Q26" s="124">
        <f t="shared" si="6"/>
        <v>0</v>
      </c>
      <c r="R26" s="124">
        <v>0</v>
      </c>
      <c r="S26" s="125">
        <f t="shared" si="7"/>
        <v>5</v>
      </c>
      <c r="T26" s="126">
        <f t="shared" si="8"/>
        <v>23.5</v>
      </c>
      <c r="HB26" s="1"/>
      <c r="HC26" s="1"/>
      <c r="HD26" s="1"/>
      <c r="HE26" s="1"/>
    </row>
    <row r="27" spans="1:215" s="5" customFormat="1" x14ac:dyDescent="0.2">
      <c r="A27" s="107" t="s">
        <v>7</v>
      </c>
      <c r="B27" s="122" t="s">
        <v>160</v>
      </c>
      <c r="C27" s="107" t="s">
        <v>51</v>
      </c>
      <c r="D27" s="100">
        <v>6</v>
      </c>
      <c r="E27" s="124">
        <f t="shared" si="0"/>
        <v>1.5</v>
      </c>
      <c r="F27" s="100">
        <v>20</v>
      </c>
      <c r="G27" s="124">
        <f t="shared" si="1"/>
        <v>10</v>
      </c>
      <c r="H27" s="100">
        <v>6</v>
      </c>
      <c r="I27" s="100">
        <f t="shared" si="2"/>
        <v>4.5</v>
      </c>
      <c r="J27" s="131">
        <v>0</v>
      </c>
      <c r="K27" s="125">
        <f t="shared" si="3"/>
        <v>16</v>
      </c>
      <c r="L27" s="100">
        <v>0</v>
      </c>
      <c r="M27" s="100">
        <f t="shared" si="4"/>
        <v>0</v>
      </c>
      <c r="N27" s="100">
        <v>15</v>
      </c>
      <c r="O27" s="124">
        <f t="shared" si="5"/>
        <v>7.5</v>
      </c>
      <c r="P27" s="100">
        <v>0</v>
      </c>
      <c r="Q27" s="124">
        <f t="shared" si="6"/>
        <v>0</v>
      </c>
      <c r="R27" s="100">
        <v>0</v>
      </c>
      <c r="S27" s="125">
        <f t="shared" si="7"/>
        <v>7.5</v>
      </c>
      <c r="T27" s="126">
        <f t="shared" si="8"/>
        <v>23.5</v>
      </c>
      <c r="HB27" s="1"/>
      <c r="HC27" s="1"/>
      <c r="HD27" s="1"/>
      <c r="HE27" s="1"/>
    </row>
    <row r="28" spans="1:215" s="5" customFormat="1" x14ac:dyDescent="0.2">
      <c r="A28" s="107" t="s">
        <v>7</v>
      </c>
      <c r="B28" s="127" t="s">
        <v>66</v>
      </c>
      <c r="C28" s="128" t="s">
        <v>10</v>
      </c>
      <c r="D28" s="100">
        <v>0</v>
      </c>
      <c r="E28" s="124">
        <f t="shared" si="0"/>
        <v>0</v>
      </c>
      <c r="F28" s="100">
        <v>12</v>
      </c>
      <c r="G28" s="124">
        <f t="shared" si="1"/>
        <v>6</v>
      </c>
      <c r="H28" s="100">
        <v>15</v>
      </c>
      <c r="I28" s="100">
        <f t="shared" si="2"/>
        <v>11.25</v>
      </c>
      <c r="J28" s="100">
        <v>6</v>
      </c>
      <c r="K28" s="125">
        <f t="shared" si="3"/>
        <v>23.25</v>
      </c>
      <c r="L28" s="100">
        <v>0</v>
      </c>
      <c r="M28" s="100">
        <f t="shared" si="4"/>
        <v>0</v>
      </c>
      <c r="N28" s="100">
        <v>0</v>
      </c>
      <c r="O28" s="124">
        <f t="shared" si="5"/>
        <v>0</v>
      </c>
      <c r="P28" s="100">
        <v>0</v>
      </c>
      <c r="Q28" s="124">
        <f t="shared" si="6"/>
        <v>0</v>
      </c>
      <c r="R28" s="124">
        <v>0</v>
      </c>
      <c r="S28" s="125">
        <f t="shared" si="7"/>
        <v>0</v>
      </c>
      <c r="T28" s="126">
        <f t="shared" si="8"/>
        <v>23.25</v>
      </c>
      <c r="U28" s="17"/>
      <c r="V28" s="17"/>
      <c r="W28" s="17"/>
      <c r="X28" s="17"/>
      <c r="Y28" s="17"/>
      <c r="Z28" s="17"/>
      <c r="AA28" s="17"/>
      <c r="AB28" s="14"/>
      <c r="AC28" s="14"/>
      <c r="AD28" s="14"/>
      <c r="AE28" s="14"/>
      <c r="AF28" s="14"/>
      <c r="AG28" s="14"/>
      <c r="AH28" s="14"/>
      <c r="AI28" s="14"/>
      <c r="AJ28" s="31"/>
      <c r="AK28" s="31"/>
      <c r="AL28" s="31"/>
      <c r="AM28" s="31"/>
      <c r="AN28" s="31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1"/>
      <c r="HC28" s="1"/>
      <c r="HD28" s="1"/>
      <c r="HE28" s="1"/>
      <c r="HF28" s="1"/>
      <c r="HG28" s="1"/>
    </row>
    <row r="29" spans="1:215" s="5" customFormat="1" x14ac:dyDescent="0.2">
      <c r="A29" s="107" t="s">
        <v>7</v>
      </c>
      <c r="B29" s="127" t="s">
        <v>16</v>
      </c>
      <c r="C29" s="128" t="s">
        <v>10</v>
      </c>
      <c r="D29" s="100">
        <v>0</v>
      </c>
      <c r="E29" s="124">
        <f t="shared" si="0"/>
        <v>0</v>
      </c>
      <c r="F29" s="100">
        <v>12</v>
      </c>
      <c r="G29" s="124">
        <f t="shared" si="1"/>
        <v>6</v>
      </c>
      <c r="H29" s="100">
        <v>15</v>
      </c>
      <c r="I29" s="100">
        <f t="shared" si="2"/>
        <v>11.25</v>
      </c>
      <c r="J29" s="100">
        <v>6</v>
      </c>
      <c r="K29" s="125">
        <f t="shared" si="3"/>
        <v>23.25</v>
      </c>
      <c r="L29" s="100">
        <v>0</v>
      </c>
      <c r="M29" s="100">
        <f t="shared" si="4"/>
        <v>0</v>
      </c>
      <c r="N29" s="100">
        <v>0</v>
      </c>
      <c r="O29" s="124">
        <f t="shared" si="5"/>
        <v>0</v>
      </c>
      <c r="P29" s="100">
        <v>0</v>
      </c>
      <c r="Q29" s="124">
        <f t="shared" si="6"/>
        <v>0</v>
      </c>
      <c r="R29" s="124">
        <v>0</v>
      </c>
      <c r="S29" s="125">
        <f t="shared" si="7"/>
        <v>0</v>
      </c>
      <c r="T29" s="126">
        <f t="shared" si="8"/>
        <v>23.25</v>
      </c>
      <c r="U29" s="17"/>
      <c r="V29" s="17"/>
      <c r="W29" s="17"/>
      <c r="X29" s="17"/>
      <c r="Y29" s="17"/>
      <c r="Z29" s="17"/>
      <c r="AA29" s="17"/>
      <c r="AB29" s="14"/>
      <c r="AC29" s="14"/>
      <c r="AD29" s="14"/>
      <c r="AE29" s="14"/>
      <c r="AF29" s="14"/>
      <c r="AG29" s="14"/>
      <c r="AH29" s="14"/>
      <c r="AI29" s="14"/>
      <c r="AJ29" s="31"/>
      <c r="AK29" s="31"/>
      <c r="AL29" s="31"/>
      <c r="AM29" s="31"/>
      <c r="AN29" s="31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1"/>
      <c r="HC29" s="1"/>
      <c r="HD29" s="1"/>
      <c r="HE29" s="1"/>
      <c r="HF29" s="1"/>
      <c r="HG29" s="1"/>
    </row>
    <row r="30" spans="1:215" s="5" customFormat="1" x14ac:dyDescent="0.2">
      <c r="A30" s="107" t="s">
        <v>7</v>
      </c>
      <c r="B30" s="127" t="s">
        <v>101</v>
      </c>
      <c r="C30" s="107" t="s">
        <v>27</v>
      </c>
      <c r="D30" s="100">
        <v>0</v>
      </c>
      <c r="E30" s="124">
        <f t="shared" si="0"/>
        <v>0</v>
      </c>
      <c r="F30" s="100">
        <v>0</v>
      </c>
      <c r="G30" s="124">
        <f t="shared" si="1"/>
        <v>0</v>
      </c>
      <c r="H30" s="100">
        <v>6</v>
      </c>
      <c r="I30" s="100">
        <f t="shared" si="2"/>
        <v>4.5</v>
      </c>
      <c r="J30" s="100">
        <v>6</v>
      </c>
      <c r="K30" s="125">
        <f t="shared" si="3"/>
        <v>10.5</v>
      </c>
      <c r="L30" s="100">
        <v>0</v>
      </c>
      <c r="M30" s="100">
        <f t="shared" si="4"/>
        <v>0</v>
      </c>
      <c r="N30" s="100">
        <v>0</v>
      </c>
      <c r="O30" s="124">
        <f t="shared" si="5"/>
        <v>0</v>
      </c>
      <c r="P30" s="100">
        <v>0</v>
      </c>
      <c r="Q30" s="124">
        <f t="shared" si="6"/>
        <v>0</v>
      </c>
      <c r="R30" s="100">
        <v>10</v>
      </c>
      <c r="S30" s="125">
        <f t="shared" si="7"/>
        <v>10</v>
      </c>
      <c r="T30" s="126">
        <f t="shared" si="8"/>
        <v>20.5</v>
      </c>
      <c r="U30" s="17"/>
      <c r="V30" s="17"/>
      <c r="W30" s="17"/>
      <c r="X30" s="17"/>
      <c r="Y30" s="17"/>
      <c r="Z30" s="17"/>
      <c r="AA30" s="17"/>
      <c r="AB30" s="14"/>
      <c r="AC30" s="14"/>
      <c r="AD30" s="14"/>
      <c r="AE30" s="14"/>
      <c r="AF30" s="14"/>
      <c r="AG30" s="14"/>
      <c r="AH30" s="14"/>
      <c r="AI30" s="14"/>
      <c r="AJ30" s="31"/>
      <c r="AK30" s="31"/>
      <c r="AL30" s="31"/>
      <c r="AM30" s="31"/>
      <c r="AN30" s="31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1"/>
      <c r="HC30" s="1"/>
      <c r="HD30" s="1"/>
      <c r="HE30" s="1"/>
      <c r="HF30" s="1"/>
      <c r="HG30" s="1"/>
    </row>
    <row r="31" spans="1:215" s="5" customFormat="1" x14ac:dyDescent="0.2">
      <c r="A31" s="107" t="s">
        <v>7</v>
      </c>
      <c r="B31" s="122" t="s">
        <v>1</v>
      </c>
      <c r="C31" s="107" t="s">
        <v>9</v>
      </c>
      <c r="D31" s="100">
        <v>0</v>
      </c>
      <c r="E31" s="124">
        <f t="shared" si="0"/>
        <v>0</v>
      </c>
      <c r="F31" s="100">
        <v>0</v>
      </c>
      <c r="G31" s="124">
        <f t="shared" si="1"/>
        <v>0</v>
      </c>
      <c r="H31" s="100">
        <v>6</v>
      </c>
      <c r="I31" s="100">
        <f t="shared" si="2"/>
        <v>4.5</v>
      </c>
      <c r="J31" s="100">
        <v>6</v>
      </c>
      <c r="K31" s="125">
        <f t="shared" si="3"/>
        <v>10.5</v>
      </c>
      <c r="L31" s="100">
        <v>0</v>
      </c>
      <c r="M31" s="100">
        <f t="shared" si="4"/>
        <v>0</v>
      </c>
      <c r="N31" s="100">
        <v>0</v>
      </c>
      <c r="O31" s="124">
        <f t="shared" si="5"/>
        <v>0</v>
      </c>
      <c r="P31" s="100">
        <v>0</v>
      </c>
      <c r="Q31" s="124">
        <f t="shared" si="6"/>
        <v>0</v>
      </c>
      <c r="R31" s="124">
        <v>10</v>
      </c>
      <c r="S31" s="125">
        <f t="shared" si="7"/>
        <v>10</v>
      </c>
      <c r="T31" s="126">
        <f t="shared" si="8"/>
        <v>20.5</v>
      </c>
      <c r="U31" s="17"/>
      <c r="V31" s="17"/>
      <c r="W31" s="17"/>
      <c r="X31" s="17"/>
      <c r="Y31" s="17"/>
      <c r="Z31" s="17"/>
      <c r="AA31" s="17"/>
      <c r="AB31" s="14"/>
      <c r="AC31" s="14"/>
      <c r="AD31" s="14"/>
      <c r="AE31" s="14"/>
      <c r="AF31" s="14"/>
      <c r="AG31" s="14"/>
      <c r="AH31" s="14"/>
      <c r="AI31" s="14"/>
      <c r="AJ31" s="31"/>
      <c r="AK31" s="31"/>
      <c r="AL31" s="31"/>
      <c r="AM31" s="31"/>
      <c r="AN31" s="31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1"/>
      <c r="HC31" s="1"/>
      <c r="HD31" s="1"/>
      <c r="HE31" s="1"/>
      <c r="HF31" s="1"/>
      <c r="HG31" s="1"/>
    </row>
    <row r="32" spans="1:215" s="5" customFormat="1" x14ac:dyDescent="0.2">
      <c r="A32" s="122" t="s">
        <v>7</v>
      </c>
      <c r="B32" s="122" t="s">
        <v>62</v>
      </c>
      <c r="C32" s="122" t="s">
        <v>8</v>
      </c>
      <c r="D32" s="100">
        <v>20</v>
      </c>
      <c r="E32" s="124">
        <f t="shared" si="0"/>
        <v>5</v>
      </c>
      <c r="F32" s="100">
        <v>6</v>
      </c>
      <c r="G32" s="124">
        <f t="shared" si="1"/>
        <v>3</v>
      </c>
      <c r="H32" s="100">
        <v>6</v>
      </c>
      <c r="I32" s="100">
        <f t="shared" si="2"/>
        <v>4.5</v>
      </c>
      <c r="J32" s="100">
        <v>0</v>
      </c>
      <c r="K32" s="125">
        <f t="shared" si="3"/>
        <v>12.5</v>
      </c>
      <c r="L32" s="102">
        <v>20</v>
      </c>
      <c r="M32" s="100">
        <f t="shared" si="4"/>
        <v>5</v>
      </c>
      <c r="N32" s="102">
        <v>0</v>
      </c>
      <c r="O32" s="124">
        <f t="shared" si="5"/>
        <v>0</v>
      </c>
      <c r="P32" s="102">
        <v>0</v>
      </c>
      <c r="Q32" s="124">
        <f t="shared" si="6"/>
        <v>0</v>
      </c>
      <c r="R32" s="100">
        <v>0</v>
      </c>
      <c r="S32" s="125">
        <f t="shared" si="7"/>
        <v>5</v>
      </c>
      <c r="T32" s="126">
        <f t="shared" si="8"/>
        <v>17.5</v>
      </c>
      <c r="U32" s="17"/>
      <c r="V32" s="17"/>
      <c r="W32" s="17"/>
      <c r="X32" s="17"/>
      <c r="Y32" s="17"/>
      <c r="Z32" s="17"/>
      <c r="AA32" s="17"/>
      <c r="AB32" s="14"/>
      <c r="AC32" s="14"/>
      <c r="AD32" s="14"/>
      <c r="AE32" s="14"/>
      <c r="AF32" s="14"/>
      <c r="AG32" s="14"/>
      <c r="AH32" s="14"/>
      <c r="AI32" s="14"/>
      <c r="AJ32" s="31"/>
      <c r="AK32" s="31"/>
      <c r="AL32" s="31"/>
      <c r="AM32" s="31"/>
      <c r="AN32" s="31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1"/>
      <c r="HC32" s="1"/>
      <c r="HD32" s="1"/>
      <c r="HE32" s="1"/>
      <c r="HF32" s="1"/>
      <c r="HG32" s="1"/>
    </row>
    <row r="33" spans="1:215" s="5" customFormat="1" x14ac:dyDescent="0.2">
      <c r="A33" s="122" t="s">
        <v>7</v>
      </c>
      <c r="B33" s="127" t="s">
        <v>132</v>
      </c>
      <c r="C33" s="127" t="s">
        <v>51</v>
      </c>
      <c r="D33" s="100">
        <v>6</v>
      </c>
      <c r="E33" s="124">
        <f t="shared" si="0"/>
        <v>1.5</v>
      </c>
      <c r="F33" s="100">
        <v>6</v>
      </c>
      <c r="G33" s="124">
        <f t="shared" si="1"/>
        <v>3</v>
      </c>
      <c r="H33" s="100">
        <v>0</v>
      </c>
      <c r="I33" s="100">
        <f t="shared" si="2"/>
        <v>0</v>
      </c>
      <c r="J33" s="100">
        <v>12</v>
      </c>
      <c r="K33" s="125">
        <f t="shared" si="3"/>
        <v>16.5</v>
      </c>
      <c r="L33" s="100">
        <v>0</v>
      </c>
      <c r="M33" s="100">
        <f t="shared" si="4"/>
        <v>0</v>
      </c>
      <c r="N33" s="100">
        <v>0</v>
      </c>
      <c r="O33" s="124">
        <f t="shared" si="5"/>
        <v>0</v>
      </c>
      <c r="P33" s="100">
        <v>0</v>
      </c>
      <c r="Q33" s="124">
        <f t="shared" si="6"/>
        <v>0</v>
      </c>
      <c r="R33" s="100">
        <v>0</v>
      </c>
      <c r="S33" s="125">
        <f t="shared" si="7"/>
        <v>0</v>
      </c>
      <c r="T33" s="126">
        <f t="shared" si="8"/>
        <v>16.5</v>
      </c>
      <c r="U33" s="17"/>
      <c r="V33" s="17"/>
      <c r="W33" s="17"/>
      <c r="X33" s="17"/>
      <c r="Y33" s="17"/>
      <c r="Z33" s="17"/>
      <c r="AA33" s="17"/>
      <c r="AB33" s="14"/>
      <c r="AC33" s="14"/>
      <c r="AD33" s="14"/>
      <c r="AE33" s="14"/>
      <c r="AF33" s="14"/>
      <c r="AG33" s="14"/>
      <c r="AH33" s="14"/>
      <c r="AI33" s="14"/>
      <c r="AJ33" s="31"/>
      <c r="AK33" s="31"/>
      <c r="AL33" s="31"/>
      <c r="AM33" s="31"/>
      <c r="AN33" s="31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1"/>
      <c r="HC33" s="1"/>
      <c r="HD33" s="1"/>
      <c r="HE33" s="1"/>
      <c r="HF33" s="1"/>
      <c r="HG33" s="1"/>
    </row>
    <row r="34" spans="1:215" s="5" customFormat="1" x14ac:dyDescent="0.2">
      <c r="A34" s="107" t="s">
        <v>7</v>
      </c>
      <c r="B34" s="127" t="s">
        <v>56</v>
      </c>
      <c r="C34" s="128" t="s">
        <v>51</v>
      </c>
      <c r="D34" s="100">
        <v>6</v>
      </c>
      <c r="E34" s="124">
        <f t="shared" si="0"/>
        <v>1.5</v>
      </c>
      <c r="F34" s="100">
        <v>6</v>
      </c>
      <c r="G34" s="124">
        <f t="shared" si="1"/>
        <v>3</v>
      </c>
      <c r="H34" s="100">
        <v>0</v>
      </c>
      <c r="I34" s="100">
        <f t="shared" si="2"/>
        <v>0</v>
      </c>
      <c r="J34" s="100">
        <v>12</v>
      </c>
      <c r="K34" s="125">
        <f t="shared" si="3"/>
        <v>16.5</v>
      </c>
      <c r="L34" s="100">
        <v>0</v>
      </c>
      <c r="M34" s="100">
        <f t="shared" si="4"/>
        <v>0</v>
      </c>
      <c r="N34" s="100">
        <v>0</v>
      </c>
      <c r="O34" s="124">
        <f t="shared" si="5"/>
        <v>0</v>
      </c>
      <c r="P34" s="100">
        <v>0</v>
      </c>
      <c r="Q34" s="124">
        <f t="shared" si="6"/>
        <v>0</v>
      </c>
      <c r="R34" s="100">
        <v>0</v>
      </c>
      <c r="S34" s="125">
        <f t="shared" si="7"/>
        <v>0</v>
      </c>
      <c r="T34" s="126">
        <f t="shared" si="8"/>
        <v>16.5</v>
      </c>
      <c r="U34" s="17"/>
      <c r="V34" s="17"/>
      <c r="W34" s="17"/>
      <c r="X34" s="17"/>
      <c r="Y34" s="17"/>
      <c r="Z34" s="17"/>
      <c r="AA34" s="17"/>
      <c r="AB34" s="14"/>
      <c r="AC34" s="14"/>
      <c r="AD34" s="14"/>
      <c r="AE34" s="14"/>
      <c r="AF34" s="14"/>
      <c r="AG34" s="14"/>
      <c r="AH34" s="14"/>
      <c r="AI34" s="14"/>
      <c r="AJ34" s="31"/>
      <c r="AK34" s="31"/>
      <c r="AL34" s="31"/>
      <c r="AM34" s="31"/>
      <c r="AN34" s="31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1"/>
      <c r="HC34" s="1"/>
      <c r="HD34" s="1"/>
      <c r="HE34" s="1"/>
      <c r="HF34" s="1"/>
      <c r="HG34" s="1"/>
    </row>
    <row r="35" spans="1:215" s="5" customFormat="1" x14ac:dyDescent="0.2">
      <c r="A35" s="107" t="s">
        <v>7</v>
      </c>
      <c r="B35" s="123" t="s">
        <v>138</v>
      </c>
      <c r="C35" s="107" t="s">
        <v>8</v>
      </c>
      <c r="D35" s="100">
        <v>6</v>
      </c>
      <c r="E35" s="124">
        <f t="shared" si="0"/>
        <v>1.5</v>
      </c>
      <c r="F35" s="100">
        <v>6</v>
      </c>
      <c r="G35" s="124">
        <f t="shared" si="1"/>
        <v>3</v>
      </c>
      <c r="H35" s="100">
        <v>6</v>
      </c>
      <c r="I35" s="100">
        <f t="shared" si="2"/>
        <v>4.5</v>
      </c>
      <c r="J35" s="100">
        <v>6</v>
      </c>
      <c r="K35" s="125">
        <f t="shared" si="3"/>
        <v>15</v>
      </c>
      <c r="L35" s="100">
        <v>0</v>
      </c>
      <c r="M35" s="100">
        <f t="shared" si="4"/>
        <v>0</v>
      </c>
      <c r="N35" s="100">
        <v>0</v>
      </c>
      <c r="O35" s="124">
        <f t="shared" si="5"/>
        <v>0</v>
      </c>
      <c r="P35" s="100">
        <v>0</v>
      </c>
      <c r="Q35" s="124">
        <f t="shared" si="6"/>
        <v>0</v>
      </c>
      <c r="R35" s="100">
        <v>0</v>
      </c>
      <c r="S35" s="125">
        <f t="shared" si="7"/>
        <v>0</v>
      </c>
      <c r="T35" s="126">
        <f t="shared" si="8"/>
        <v>15</v>
      </c>
      <c r="U35" s="17"/>
      <c r="V35" s="17"/>
      <c r="W35" s="17"/>
      <c r="X35" s="17"/>
      <c r="Y35" s="17"/>
      <c r="Z35" s="17"/>
      <c r="AA35" s="17"/>
      <c r="AB35" s="14"/>
      <c r="AC35" s="14"/>
      <c r="AD35" s="14"/>
      <c r="AE35" s="14"/>
      <c r="AF35" s="14"/>
      <c r="AG35" s="14"/>
      <c r="AH35" s="14"/>
      <c r="AI35" s="14"/>
      <c r="AJ35" s="31"/>
      <c r="AK35" s="31"/>
      <c r="AL35" s="31"/>
      <c r="AM35" s="31"/>
      <c r="AN35" s="31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1"/>
      <c r="HC35" s="1"/>
      <c r="HD35" s="1"/>
      <c r="HE35" s="1"/>
      <c r="HF35" s="1"/>
      <c r="HG35" s="1"/>
    </row>
    <row r="36" spans="1:215" s="5" customFormat="1" x14ac:dyDescent="0.2">
      <c r="A36" s="107" t="s">
        <v>7</v>
      </c>
      <c r="B36" s="122" t="s">
        <v>59</v>
      </c>
      <c r="C36" s="107" t="s">
        <v>8</v>
      </c>
      <c r="D36" s="100">
        <v>6</v>
      </c>
      <c r="E36" s="124">
        <f t="shared" si="0"/>
        <v>1.5</v>
      </c>
      <c r="F36" s="100">
        <v>6</v>
      </c>
      <c r="G36" s="124">
        <f t="shared" ref="G36:G67" si="9">F36*0.5</f>
        <v>3</v>
      </c>
      <c r="H36" s="100">
        <v>6</v>
      </c>
      <c r="I36" s="100">
        <f t="shared" si="2"/>
        <v>4.5</v>
      </c>
      <c r="J36" s="100">
        <v>6</v>
      </c>
      <c r="K36" s="125">
        <f t="shared" ref="K36:K67" si="10">SUM(E36,G36,I36,J36)</f>
        <v>15</v>
      </c>
      <c r="L36" s="100">
        <v>0</v>
      </c>
      <c r="M36" s="100">
        <f t="shared" ref="M36:M67" si="11">L36*0.25</f>
        <v>0</v>
      </c>
      <c r="N36" s="100">
        <v>0</v>
      </c>
      <c r="O36" s="124">
        <f t="shared" ref="O36:O67" si="12">N36*0.5</f>
        <v>0</v>
      </c>
      <c r="P36" s="100">
        <v>0</v>
      </c>
      <c r="Q36" s="124">
        <f t="shared" ref="Q36:Q67" si="13">P36*0.75</f>
        <v>0</v>
      </c>
      <c r="R36" s="124">
        <v>0</v>
      </c>
      <c r="S36" s="125">
        <f t="shared" ref="S36:S67" si="14">SUM(M36,O36,Q36,R36)</f>
        <v>0</v>
      </c>
      <c r="T36" s="126">
        <f t="shared" ref="T36:T67" si="15">SUM(K36+S36)</f>
        <v>15</v>
      </c>
      <c r="U36" s="17"/>
      <c r="V36" s="17"/>
      <c r="W36" s="17"/>
      <c r="X36" s="17"/>
      <c r="Y36" s="17"/>
      <c r="Z36" s="17"/>
      <c r="AA36" s="17"/>
      <c r="AB36" s="14"/>
      <c r="AC36" s="14"/>
      <c r="AD36" s="14"/>
      <c r="AE36" s="14"/>
      <c r="AF36" s="14"/>
      <c r="AG36" s="14"/>
      <c r="AH36" s="14"/>
      <c r="AI36" s="14"/>
      <c r="AJ36" s="31"/>
      <c r="AK36" s="31"/>
      <c r="AL36" s="31"/>
      <c r="AM36" s="31"/>
      <c r="AN36" s="31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1"/>
      <c r="HC36" s="1"/>
      <c r="HD36" s="1"/>
      <c r="HE36" s="1"/>
      <c r="HF36" s="1"/>
      <c r="HG36" s="1"/>
    </row>
    <row r="37" spans="1:215" s="5" customFormat="1" x14ac:dyDescent="0.2">
      <c r="A37" s="107" t="s">
        <v>7</v>
      </c>
      <c r="B37" s="122" t="s">
        <v>145</v>
      </c>
      <c r="C37" s="107" t="s">
        <v>8</v>
      </c>
      <c r="D37" s="100">
        <v>0</v>
      </c>
      <c r="E37" s="124">
        <f t="shared" si="0"/>
        <v>0</v>
      </c>
      <c r="F37" s="100">
        <v>20</v>
      </c>
      <c r="G37" s="124">
        <f t="shared" si="9"/>
        <v>10</v>
      </c>
      <c r="H37" s="100">
        <v>6</v>
      </c>
      <c r="I37" s="100">
        <f t="shared" si="2"/>
        <v>4.5</v>
      </c>
      <c r="J37" s="100">
        <v>0</v>
      </c>
      <c r="K37" s="125">
        <f t="shared" si="10"/>
        <v>14.5</v>
      </c>
      <c r="L37" s="100">
        <v>0</v>
      </c>
      <c r="M37" s="100">
        <f t="shared" si="11"/>
        <v>0</v>
      </c>
      <c r="N37" s="100">
        <v>0</v>
      </c>
      <c r="O37" s="124">
        <f t="shared" si="12"/>
        <v>0</v>
      </c>
      <c r="P37" s="100">
        <v>0</v>
      </c>
      <c r="Q37" s="124">
        <f t="shared" si="13"/>
        <v>0</v>
      </c>
      <c r="R37" s="100">
        <v>0</v>
      </c>
      <c r="S37" s="125">
        <f t="shared" si="14"/>
        <v>0</v>
      </c>
      <c r="T37" s="126">
        <f t="shared" si="15"/>
        <v>14.5</v>
      </c>
      <c r="U37" s="17"/>
      <c r="V37" s="17"/>
      <c r="W37" s="17"/>
      <c r="X37" s="17"/>
      <c r="Y37" s="17"/>
      <c r="Z37" s="17"/>
      <c r="AA37" s="17"/>
      <c r="AB37" s="14"/>
      <c r="AC37" s="14"/>
      <c r="AD37" s="14"/>
      <c r="AE37" s="14"/>
      <c r="AF37" s="14"/>
      <c r="AG37" s="14"/>
      <c r="AH37" s="14"/>
      <c r="AI37" s="14"/>
      <c r="AJ37" s="31"/>
      <c r="AK37" s="31"/>
      <c r="AL37" s="31"/>
      <c r="AM37" s="31"/>
      <c r="AN37" s="31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1"/>
      <c r="HC37" s="1"/>
      <c r="HD37" s="1"/>
      <c r="HE37" s="1"/>
      <c r="HF37" s="1"/>
      <c r="HG37" s="1"/>
    </row>
    <row r="38" spans="1:215" s="5" customFormat="1" x14ac:dyDescent="0.2">
      <c r="A38" s="107" t="s">
        <v>7</v>
      </c>
      <c r="B38" s="122" t="s">
        <v>58</v>
      </c>
      <c r="C38" s="107" t="s">
        <v>24</v>
      </c>
      <c r="D38" s="100">
        <v>0</v>
      </c>
      <c r="E38" s="124">
        <f t="shared" si="0"/>
        <v>0</v>
      </c>
      <c r="F38" s="100">
        <v>6</v>
      </c>
      <c r="G38" s="124">
        <f t="shared" si="9"/>
        <v>3</v>
      </c>
      <c r="H38" s="100">
        <v>6</v>
      </c>
      <c r="I38" s="100">
        <f t="shared" si="2"/>
        <v>4.5</v>
      </c>
      <c r="J38" s="100">
        <v>6</v>
      </c>
      <c r="K38" s="125">
        <f t="shared" si="10"/>
        <v>13.5</v>
      </c>
      <c r="L38" s="100">
        <v>0</v>
      </c>
      <c r="M38" s="100">
        <f t="shared" si="11"/>
        <v>0</v>
      </c>
      <c r="N38" s="100">
        <v>0</v>
      </c>
      <c r="O38" s="124">
        <f t="shared" si="12"/>
        <v>0</v>
      </c>
      <c r="P38" s="100">
        <v>0</v>
      </c>
      <c r="Q38" s="124">
        <f t="shared" si="13"/>
        <v>0</v>
      </c>
      <c r="R38" s="124">
        <v>0</v>
      </c>
      <c r="S38" s="125">
        <f t="shared" si="14"/>
        <v>0</v>
      </c>
      <c r="T38" s="126">
        <f t="shared" si="15"/>
        <v>13.5</v>
      </c>
      <c r="U38" s="17"/>
      <c r="V38" s="17"/>
      <c r="W38" s="17"/>
      <c r="X38" s="17"/>
      <c r="Y38" s="17"/>
      <c r="Z38" s="17"/>
      <c r="AA38" s="17"/>
      <c r="AB38" s="14"/>
      <c r="AC38" s="14"/>
      <c r="AD38" s="14"/>
      <c r="AE38" s="14"/>
      <c r="AF38" s="14"/>
      <c r="AG38" s="14"/>
      <c r="AH38" s="14"/>
      <c r="AI38" s="14"/>
      <c r="AJ38" s="31"/>
      <c r="AK38" s="31"/>
      <c r="AL38" s="31"/>
      <c r="AM38" s="31"/>
      <c r="AN38" s="31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1"/>
      <c r="HC38" s="1"/>
      <c r="HD38" s="1"/>
      <c r="HE38" s="1"/>
      <c r="HF38" s="1"/>
      <c r="HG38" s="1"/>
    </row>
    <row r="39" spans="1:215" s="5" customFormat="1" x14ac:dyDescent="0.2">
      <c r="A39" s="122" t="s">
        <v>7</v>
      </c>
      <c r="B39" s="122" t="s">
        <v>472</v>
      </c>
      <c r="C39" s="122" t="s">
        <v>51</v>
      </c>
      <c r="D39" s="100">
        <v>0</v>
      </c>
      <c r="E39" s="124">
        <f t="shared" si="0"/>
        <v>0</v>
      </c>
      <c r="F39" s="100">
        <v>0</v>
      </c>
      <c r="G39" s="124">
        <f t="shared" si="9"/>
        <v>0</v>
      </c>
      <c r="H39" s="100">
        <v>0</v>
      </c>
      <c r="I39" s="100">
        <f t="shared" si="2"/>
        <v>0</v>
      </c>
      <c r="J39" s="100">
        <v>12</v>
      </c>
      <c r="K39" s="125">
        <f t="shared" si="10"/>
        <v>12</v>
      </c>
      <c r="L39" s="100">
        <v>0</v>
      </c>
      <c r="M39" s="100">
        <f t="shared" si="11"/>
        <v>0</v>
      </c>
      <c r="N39" s="100">
        <v>0</v>
      </c>
      <c r="O39" s="124">
        <f t="shared" si="12"/>
        <v>0</v>
      </c>
      <c r="P39" s="100">
        <v>0</v>
      </c>
      <c r="Q39" s="124">
        <f t="shared" si="13"/>
        <v>0</v>
      </c>
      <c r="R39" s="124">
        <v>0</v>
      </c>
      <c r="S39" s="125">
        <f t="shared" si="14"/>
        <v>0</v>
      </c>
      <c r="T39" s="126">
        <f t="shared" si="15"/>
        <v>12</v>
      </c>
      <c r="U39" s="17"/>
      <c r="V39" s="17"/>
      <c r="W39" s="17"/>
      <c r="X39" s="17"/>
      <c r="Y39" s="17"/>
      <c r="Z39" s="17"/>
      <c r="AA39" s="17"/>
      <c r="AB39" s="14"/>
      <c r="AC39" s="14"/>
      <c r="AD39" s="14"/>
      <c r="AE39" s="14"/>
      <c r="AF39" s="14"/>
      <c r="AG39" s="14"/>
      <c r="AH39" s="14"/>
      <c r="AI39" s="14"/>
      <c r="AJ39" s="31"/>
      <c r="AK39" s="31"/>
      <c r="AL39" s="31"/>
      <c r="AM39" s="31"/>
      <c r="AN39" s="31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1"/>
      <c r="HC39" s="1"/>
      <c r="HD39" s="1"/>
      <c r="HE39" s="1"/>
      <c r="HF39" s="1"/>
      <c r="HG39" s="1"/>
    </row>
    <row r="40" spans="1:215" s="5" customFormat="1" x14ac:dyDescent="0.2">
      <c r="A40" s="122" t="s">
        <v>7</v>
      </c>
      <c r="B40" s="122" t="s">
        <v>473</v>
      </c>
      <c r="C40" s="122" t="s">
        <v>51</v>
      </c>
      <c r="D40" s="100">
        <v>0</v>
      </c>
      <c r="E40" s="124">
        <v>0</v>
      </c>
      <c r="F40" s="100">
        <v>0</v>
      </c>
      <c r="G40" s="124">
        <f t="shared" si="9"/>
        <v>0</v>
      </c>
      <c r="H40" s="100">
        <v>0</v>
      </c>
      <c r="I40" s="100">
        <v>0</v>
      </c>
      <c r="J40" s="100">
        <v>12</v>
      </c>
      <c r="K40" s="125">
        <f t="shared" si="10"/>
        <v>12</v>
      </c>
      <c r="L40" s="100">
        <v>0</v>
      </c>
      <c r="M40" s="100">
        <f t="shared" si="11"/>
        <v>0</v>
      </c>
      <c r="N40" s="100">
        <v>0</v>
      </c>
      <c r="O40" s="124">
        <f t="shared" si="12"/>
        <v>0</v>
      </c>
      <c r="P40" s="100">
        <v>0</v>
      </c>
      <c r="Q40" s="124">
        <f t="shared" si="13"/>
        <v>0</v>
      </c>
      <c r="R40" s="100">
        <v>0</v>
      </c>
      <c r="S40" s="125">
        <f t="shared" si="14"/>
        <v>0</v>
      </c>
      <c r="T40" s="126">
        <f t="shared" si="15"/>
        <v>12</v>
      </c>
      <c r="U40" s="17"/>
      <c r="V40" s="17"/>
      <c r="W40" s="17"/>
      <c r="X40" s="17"/>
      <c r="Y40" s="17"/>
      <c r="Z40" s="17"/>
      <c r="AA40" s="17"/>
      <c r="AB40" s="14"/>
      <c r="AC40" s="14"/>
      <c r="AD40" s="14"/>
      <c r="AE40" s="14"/>
      <c r="AF40" s="14"/>
      <c r="AG40" s="14"/>
      <c r="AH40" s="14"/>
      <c r="AI40" s="14"/>
      <c r="AJ40" s="31"/>
      <c r="AK40" s="31"/>
      <c r="AL40" s="31"/>
      <c r="AM40" s="31"/>
      <c r="AN40" s="31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1"/>
      <c r="HC40" s="1"/>
      <c r="HD40" s="1"/>
      <c r="HE40" s="1"/>
      <c r="HF40" s="1"/>
      <c r="HG40" s="1"/>
    </row>
    <row r="41" spans="1:215" s="5" customFormat="1" x14ac:dyDescent="0.2">
      <c r="A41" s="107" t="s">
        <v>7</v>
      </c>
      <c r="B41" s="122" t="s">
        <v>251</v>
      </c>
      <c r="C41" s="107" t="s">
        <v>24</v>
      </c>
      <c r="D41" s="100">
        <v>12</v>
      </c>
      <c r="E41" s="124">
        <f t="shared" ref="E41:E75" si="16">D41*0.25</f>
        <v>3</v>
      </c>
      <c r="F41" s="100">
        <v>6</v>
      </c>
      <c r="G41" s="124">
        <f t="shared" si="9"/>
        <v>3</v>
      </c>
      <c r="H41" s="100">
        <v>0</v>
      </c>
      <c r="I41" s="100">
        <f t="shared" ref="I41:I72" si="17">H41*0.75</f>
        <v>0</v>
      </c>
      <c r="J41" s="100">
        <v>6</v>
      </c>
      <c r="K41" s="125">
        <f t="shared" si="10"/>
        <v>12</v>
      </c>
      <c r="L41" s="100">
        <v>0</v>
      </c>
      <c r="M41" s="100">
        <f t="shared" si="11"/>
        <v>0</v>
      </c>
      <c r="N41" s="100">
        <v>0</v>
      </c>
      <c r="O41" s="124">
        <f t="shared" si="12"/>
        <v>0</v>
      </c>
      <c r="P41" s="100">
        <v>0</v>
      </c>
      <c r="Q41" s="124">
        <f t="shared" si="13"/>
        <v>0</v>
      </c>
      <c r="R41" s="100">
        <v>0</v>
      </c>
      <c r="S41" s="125">
        <f t="shared" si="14"/>
        <v>0</v>
      </c>
      <c r="T41" s="126">
        <f t="shared" si="15"/>
        <v>12</v>
      </c>
      <c r="U41" s="17"/>
      <c r="V41" s="17"/>
      <c r="W41" s="17"/>
      <c r="X41" s="17"/>
      <c r="Y41" s="17"/>
      <c r="Z41" s="17"/>
      <c r="AA41" s="17"/>
      <c r="AB41" s="14"/>
      <c r="AC41" s="14"/>
      <c r="AD41" s="14"/>
      <c r="AE41" s="14"/>
      <c r="AF41" s="14"/>
      <c r="AG41" s="14"/>
      <c r="AH41" s="14"/>
      <c r="AI41" s="14"/>
      <c r="AJ41" s="31"/>
      <c r="AK41" s="31"/>
      <c r="AL41" s="31"/>
      <c r="AM41" s="31"/>
      <c r="AN41" s="31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1"/>
      <c r="HC41" s="1"/>
      <c r="HD41" s="1"/>
      <c r="HE41" s="1"/>
      <c r="HF41" s="1"/>
      <c r="HG41" s="1"/>
    </row>
    <row r="42" spans="1:215" s="5" customFormat="1" x14ac:dyDescent="0.2">
      <c r="A42" s="107" t="s">
        <v>7</v>
      </c>
      <c r="B42" s="122" t="s">
        <v>13</v>
      </c>
      <c r="C42" s="107" t="s">
        <v>24</v>
      </c>
      <c r="D42" s="100">
        <v>12</v>
      </c>
      <c r="E42" s="124">
        <f t="shared" si="16"/>
        <v>3</v>
      </c>
      <c r="F42" s="100">
        <v>6</v>
      </c>
      <c r="G42" s="124">
        <f t="shared" si="9"/>
        <v>3</v>
      </c>
      <c r="H42" s="100">
        <v>0</v>
      </c>
      <c r="I42" s="100">
        <f t="shared" si="17"/>
        <v>0</v>
      </c>
      <c r="J42" s="100">
        <v>6</v>
      </c>
      <c r="K42" s="125">
        <f t="shared" si="10"/>
        <v>12</v>
      </c>
      <c r="L42" s="100">
        <v>0</v>
      </c>
      <c r="M42" s="100">
        <f t="shared" si="11"/>
        <v>0</v>
      </c>
      <c r="N42" s="100">
        <v>0</v>
      </c>
      <c r="O42" s="124">
        <f t="shared" si="12"/>
        <v>0</v>
      </c>
      <c r="P42" s="100">
        <v>0</v>
      </c>
      <c r="Q42" s="124">
        <f t="shared" si="13"/>
        <v>0</v>
      </c>
      <c r="R42" s="100">
        <v>0</v>
      </c>
      <c r="S42" s="125">
        <f t="shared" si="14"/>
        <v>0</v>
      </c>
      <c r="T42" s="126">
        <f t="shared" si="15"/>
        <v>12</v>
      </c>
      <c r="U42" s="17"/>
      <c r="V42" s="17"/>
      <c r="W42" s="17"/>
      <c r="X42" s="17"/>
      <c r="Y42" s="17"/>
      <c r="Z42" s="17"/>
      <c r="AA42" s="17"/>
      <c r="AB42" s="14"/>
      <c r="AC42" s="14"/>
      <c r="AD42" s="14"/>
      <c r="AE42" s="14"/>
      <c r="AF42" s="14"/>
      <c r="AG42" s="14"/>
      <c r="AH42" s="14"/>
      <c r="AI42" s="14"/>
      <c r="AJ42" s="31"/>
      <c r="AK42" s="31"/>
      <c r="AL42" s="31"/>
      <c r="AM42" s="31"/>
      <c r="AN42" s="31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1"/>
      <c r="HC42" s="1"/>
      <c r="HD42" s="1"/>
      <c r="HE42" s="1"/>
      <c r="HF42" s="1"/>
      <c r="HG42" s="1"/>
    </row>
    <row r="43" spans="1:215" s="5" customFormat="1" x14ac:dyDescent="0.2">
      <c r="A43" s="107" t="s">
        <v>7</v>
      </c>
      <c r="B43" s="122" t="s">
        <v>158</v>
      </c>
      <c r="C43" s="107" t="s">
        <v>24</v>
      </c>
      <c r="D43" s="100">
        <v>12</v>
      </c>
      <c r="E43" s="124">
        <f t="shared" si="16"/>
        <v>3</v>
      </c>
      <c r="F43" s="100">
        <v>6</v>
      </c>
      <c r="G43" s="124">
        <f t="shared" si="9"/>
        <v>3</v>
      </c>
      <c r="H43" s="100">
        <v>0</v>
      </c>
      <c r="I43" s="100">
        <f t="shared" si="17"/>
        <v>0</v>
      </c>
      <c r="J43" s="100">
        <v>6</v>
      </c>
      <c r="K43" s="125">
        <f t="shared" si="10"/>
        <v>12</v>
      </c>
      <c r="L43" s="100">
        <v>0</v>
      </c>
      <c r="M43" s="100">
        <f t="shared" si="11"/>
        <v>0</v>
      </c>
      <c r="N43" s="100">
        <v>0</v>
      </c>
      <c r="O43" s="124">
        <f t="shared" si="12"/>
        <v>0</v>
      </c>
      <c r="P43" s="100">
        <v>0</v>
      </c>
      <c r="Q43" s="124">
        <f t="shared" si="13"/>
        <v>0</v>
      </c>
      <c r="R43" s="100">
        <v>0</v>
      </c>
      <c r="S43" s="125">
        <f t="shared" si="14"/>
        <v>0</v>
      </c>
      <c r="T43" s="126">
        <f t="shared" si="15"/>
        <v>12</v>
      </c>
      <c r="U43" s="17"/>
      <c r="V43" s="17"/>
      <c r="W43" s="17"/>
      <c r="X43" s="17"/>
      <c r="Y43" s="17"/>
      <c r="Z43" s="17"/>
      <c r="AA43" s="17"/>
      <c r="AB43" s="14"/>
      <c r="AC43" s="14"/>
      <c r="AD43" s="14"/>
      <c r="AE43" s="14"/>
      <c r="AF43" s="14"/>
      <c r="AG43" s="14"/>
      <c r="AH43" s="14"/>
      <c r="AI43" s="14"/>
      <c r="AJ43" s="31"/>
      <c r="AK43" s="31"/>
      <c r="AL43" s="31"/>
      <c r="AM43" s="31"/>
      <c r="AN43" s="31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1"/>
      <c r="HC43" s="1"/>
      <c r="HD43" s="1"/>
      <c r="HE43" s="1"/>
      <c r="HF43" s="1"/>
      <c r="HG43" s="1"/>
    </row>
    <row r="44" spans="1:215" s="5" customFormat="1" x14ac:dyDescent="0.2">
      <c r="A44" s="122" t="s">
        <v>7</v>
      </c>
      <c r="B44" s="122" t="s">
        <v>181</v>
      </c>
      <c r="C44" s="122" t="s">
        <v>51</v>
      </c>
      <c r="D44" s="100">
        <v>6</v>
      </c>
      <c r="E44" s="124">
        <f t="shared" si="16"/>
        <v>1.5</v>
      </c>
      <c r="F44" s="100">
        <v>6</v>
      </c>
      <c r="G44" s="124">
        <f t="shared" si="9"/>
        <v>3</v>
      </c>
      <c r="H44" s="100">
        <v>0</v>
      </c>
      <c r="I44" s="100">
        <f t="shared" si="17"/>
        <v>0</v>
      </c>
      <c r="J44" s="100">
        <v>6</v>
      </c>
      <c r="K44" s="125">
        <f t="shared" si="10"/>
        <v>10.5</v>
      </c>
      <c r="L44" s="100">
        <v>0</v>
      </c>
      <c r="M44" s="100">
        <f t="shared" si="11"/>
        <v>0</v>
      </c>
      <c r="N44" s="100">
        <v>0</v>
      </c>
      <c r="O44" s="124">
        <f t="shared" si="12"/>
        <v>0</v>
      </c>
      <c r="P44" s="100">
        <v>0</v>
      </c>
      <c r="Q44" s="124">
        <f t="shared" si="13"/>
        <v>0</v>
      </c>
      <c r="R44" s="100">
        <v>0</v>
      </c>
      <c r="S44" s="125">
        <f t="shared" si="14"/>
        <v>0</v>
      </c>
      <c r="T44" s="126">
        <f t="shared" si="15"/>
        <v>10.5</v>
      </c>
      <c r="U44" s="17"/>
      <c r="V44" s="17"/>
      <c r="W44" s="17"/>
      <c r="X44" s="17"/>
      <c r="Y44" s="17"/>
      <c r="Z44" s="17"/>
      <c r="AA44" s="17"/>
      <c r="AB44" s="14"/>
      <c r="AC44" s="14"/>
      <c r="AD44" s="14"/>
      <c r="AE44" s="14"/>
      <c r="AF44" s="14"/>
      <c r="AG44" s="14"/>
      <c r="AH44" s="14"/>
      <c r="AI44" s="14"/>
      <c r="AJ44" s="31"/>
      <c r="AK44" s="31"/>
      <c r="AL44" s="31"/>
      <c r="AM44" s="31"/>
      <c r="AN44" s="31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1"/>
      <c r="HC44" s="1"/>
      <c r="HD44" s="1"/>
      <c r="HE44" s="1"/>
      <c r="HF44" s="1"/>
      <c r="HG44" s="1"/>
    </row>
    <row r="45" spans="1:215" s="5" customFormat="1" x14ac:dyDescent="0.2">
      <c r="A45" s="122" t="s">
        <v>7</v>
      </c>
      <c r="B45" s="122" t="s">
        <v>437</v>
      </c>
      <c r="C45" s="122" t="s">
        <v>4</v>
      </c>
      <c r="D45" s="100">
        <v>0</v>
      </c>
      <c r="E45" s="124">
        <f t="shared" si="16"/>
        <v>0</v>
      </c>
      <c r="F45" s="100">
        <v>0</v>
      </c>
      <c r="G45" s="124">
        <f t="shared" si="9"/>
        <v>0</v>
      </c>
      <c r="H45" s="100">
        <v>6</v>
      </c>
      <c r="I45" s="100">
        <f t="shared" si="17"/>
        <v>4.5</v>
      </c>
      <c r="J45" s="100">
        <v>6</v>
      </c>
      <c r="K45" s="125">
        <f t="shared" si="10"/>
        <v>10.5</v>
      </c>
      <c r="L45" s="100">
        <v>0</v>
      </c>
      <c r="M45" s="100">
        <f t="shared" si="11"/>
        <v>0</v>
      </c>
      <c r="N45" s="100">
        <v>0</v>
      </c>
      <c r="O45" s="124">
        <f t="shared" si="12"/>
        <v>0</v>
      </c>
      <c r="P45" s="100">
        <v>0</v>
      </c>
      <c r="Q45" s="124">
        <f t="shared" si="13"/>
        <v>0</v>
      </c>
      <c r="R45" s="124">
        <v>0</v>
      </c>
      <c r="S45" s="125">
        <f t="shared" si="14"/>
        <v>0</v>
      </c>
      <c r="T45" s="126">
        <f t="shared" si="15"/>
        <v>10.5</v>
      </c>
      <c r="U45" s="17"/>
      <c r="V45" s="17"/>
      <c r="W45" s="17"/>
      <c r="X45" s="17"/>
      <c r="Y45" s="17"/>
      <c r="Z45" s="17"/>
      <c r="AA45" s="17"/>
      <c r="AB45" s="14"/>
      <c r="AC45" s="14"/>
      <c r="AD45" s="14"/>
      <c r="AE45" s="14"/>
      <c r="AF45" s="14"/>
      <c r="AG45" s="14"/>
      <c r="AH45" s="14"/>
      <c r="AI45" s="14"/>
      <c r="AJ45" s="31"/>
      <c r="AK45" s="31"/>
      <c r="AL45" s="31"/>
      <c r="AM45" s="31"/>
      <c r="AN45" s="31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1"/>
      <c r="HC45" s="1"/>
      <c r="HD45" s="1"/>
      <c r="HE45" s="1"/>
      <c r="HF45" s="1"/>
      <c r="HG45" s="1"/>
    </row>
    <row r="46" spans="1:215" s="5" customFormat="1" x14ac:dyDescent="0.2">
      <c r="A46" s="122" t="s">
        <v>7</v>
      </c>
      <c r="B46" s="127" t="s">
        <v>295</v>
      </c>
      <c r="C46" s="122" t="s">
        <v>4</v>
      </c>
      <c r="D46" s="100">
        <v>0</v>
      </c>
      <c r="E46" s="124">
        <f t="shared" si="16"/>
        <v>0</v>
      </c>
      <c r="F46" s="100">
        <v>6</v>
      </c>
      <c r="G46" s="124">
        <f t="shared" si="9"/>
        <v>3</v>
      </c>
      <c r="H46" s="100">
        <v>0</v>
      </c>
      <c r="I46" s="100">
        <f t="shared" si="17"/>
        <v>0</v>
      </c>
      <c r="J46" s="100">
        <v>6</v>
      </c>
      <c r="K46" s="125">
        <f t="shared" si="10"/>
        <v>9</v>
      </c>
      <c r="L46" s="100">
        <v>0</v>
      </c>
      <c r="M46" s="100">
        <f t="shared" si="11"/>
        <v>0</v>
      </c>
      <c r="N46" s="100">
        <v>0</v>
      </c>
      <c r="O46" s="124">
        <f t="shared" si="12"/>
        <v>0</v>
      </c>
      <c r="P46" s="100">
        <v>0</v>
      </c>
      <c r="Q46" s="124">
        <f t="shared" si="13"/>
        <v>0</v>
      </c>
      <c r="R46" s="100">
        <v>0</v>
      </c>
      <c r="S46" s="125">
        <f t="shared" si="14"/>
        <v>0</v>
      </c>
      <c r="T46" s="126">
        <f t="shared" si="15"/>
        <v>9</v>
      </c>
      <c r="U46" s="17"/>
      <c r="V46" s="17"/>
      <c r="W46" s="17"/>
      <c r="X46" s="17"/>
      <c r="Y46" s="17"/>
      <c r="Z46" s="17"/>
      <c r="AA46" s="17"/>
      <c r="AB46" s="14"/>
      <c r="AC46" s="14"/>
      <c r="AD46" s="14"/>
      <c r="AE46" s="14"/>
      <c r="AF46" s="14"/>
      <c r="AG46" s="14"/>
      <c r="AH46" s="14"/>
      <c r="AI46" s="14"/>
      <c r="AJ46" s="31"/>
      <c r="AK46" s="31"/>
      <c r="AL46" s="31"/>
      <c r="AM46" s="31"/>
      <c r="AN46" s="31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1"/>
      <c r="HC46" s="1"/>
      <c r="HD46" s="1"/>
      <c r="HE46" s="1"/>
      <c r="HF46" s="1"/>
      <c r="HG46" s="1"/>
    </row>
    <row r="47" spans="1:215" s="5" customFormat="1" x14ac:dyDescent="0.2">
      <c r="A47" s="122" t="s">
        <v>7</v>
      </c>
      <c r="B47" s="127" t="s">
        <v>293</v>
      </c>
      <c r="C47" s="122" t="s">
        <v>4</v>
      </c>
      <c r="D47" s="100">
        <v>0</v>
      </c>
      <c r="E47" s="124">
        <f t="shared" si="16"/>
        <v>0</v>
      </c>
      <c r="F47" s="100">
        <v>6</v>
      </c>
      <c r="G47" s="124">
        <f t="shared" si="9"/>
        <v>3</v>
      </c>
      <c r="H47" s="100">
        <v>0</v>
      </c>
      <c r="I47" s="100">
        <f t="shared" si="17"/>
        <v>0</v>
      </c>
      <c r="J47" s="100">
        <v>6</v>
      </c>
      <c r="K47" s="125">
        <f t="shared" si="10"/>
        <v>9</v>
      </c>
      <c r="L47" s="100">
        <v>0</v>
      </c>
      <c r="M47" s="100">
        <f t="shared" si="11"/>
        <v>0</v>
      </c>
      <c r="N47" s="100">
        <v>0</v>
      </c>
      <c r="O47" s="124">
        <f t="shared" si="12"/>
        <v>0</v>
      </c>
      <c r="P47" s="100">
        <v>0</v>
      </c>
      <c r="Q47" s="124">
        <f t="shared" si="13"/>
        <v>0</v>
      </c>
      <c r="R47" s="100">
        <v>0</v>
      </c>
      <c r="S47" s="125">
        <f t="shared" si="14"/>
        <v>0</v>
      </c>
      <c r="T47" s="126">
        <f t="shared" si="15"/>
        <v>9</v>
      </c>
      <c r="U47" s="17"/>
      <c r="V47" s="17"/>
      <c r="W47" s="17"/>
      <c r="X47" s="17"/>
      <c r="Y47" s="17"/>
      <c r="Z47" s="17"/>
      <c r="AA47" s="17"/>
      <c r="AB47" s="14"/>
      <c r="AC47" s="14"/>
      <c r="AD47" s="14"/>
      <c r="AE47" s="14"/>
      <c r="AF47" s="14"/>
      <c r="AG47" s="14"/>
      <c r="AH47" s="14"/>
      <c r="AI47" s="14"/>
      <c r="AJ47" s="31"/>
      <c r="AK47" s="31"/>
      <c r="AL47" s="31"/>
      <c r="AM47" s="31"/>
      <c r="AN47" s="31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1"/>
      <c r="HC47" s="1"/>
      <c r="HD47" s="1"/>
      <c r="HE47" s="1"/>
      <c r="HF47" s="1"/>
      <c r="HG47" s="1"/>
    </row>
    <row r="48" spans="1:215" s="5" customFormat="1" x14ac:dyDescent="0.2">
      <c r="A48" s="122" t="s">
        <v>7</v>
      </c>
      <c r="B48" s="127" t="s">
        <v>294</v>
      </c>
      <c r="C48" s="122" t="s">
        <v>4</v>
      </c>
      <c r="D48" s="100">
        <v>0</v>
      </c>
      <c r="E48" s="124">
        <f t="shared" si="16"/>
        <v>0</v>
      </c>
      <c r="F48" s="100">
        <v>6</v>
      </c>
      <c r="G48" s="124">
        <f t="shared" si="9"/>
        <v>3</v>
      </c>
      <c r="H48" s="100">
        <v>0</v>
      </c>
      <c r="I48" s="100">
        <f t="shared" si="17"/>
        <v>0</v>
      </c>
      <c r="J48" s="100">
        <v>6</v>
      </c>
      <c r="K48" s="125">
        <f t="shared" si="10"/>
        <v>9</v>
      </c>
      <c r="L48" s="100">
        <v>0</v>
      </c>
      <c r="M48" s="100">
        <f t="shared" si="11"/>
        <v>0</v>
      </c>
      <c r="N48" s="100">
        <v>0</v>
      </c>
      <c r="O48" s="124">
        <f t="shared" si="12"/>
        <v>0</v>
      </c>
      <c r="P48" s="100">
        <v>0</v>
      </c>
      <c r="Q48" s="124">
        <f t="shared" si="13"/>
        <v>0</v>
      </c>
      <c r="R48" s="124">
        <v>0</v>
      </c>
      <c r="S48" s="125">
        <f t="shared" si="14"/>
        <v>0</v>
      </c>
      <c r="T48" s="126">
        <f t="shared" si="15"/>
        <v>9</v>
      </c>
      <c r="U48" s="17"/>
      <c r="V48" s="17"/>
      <c r="W48" s="17"/>
      <c r="X48" s="17"/>
      <c r="Y48" s="17"/>
      <c r="Z48" s="17"/>
      <c r="AA48" s="17"/>
      <c r="AB48" s="14"/>
      <c r="AC48" s="14"/>
      <c r="AD48" s="14"/>
      <c r="AE48" s="14"/>
      <c r="AF48" s="14"/>
      <c r="AG48" s="14"/>
      <c r="AH48" s="14"/>
      <c r="AI48" s="14"/>
      <c r="AJ48" s="31"/>
      <c r="AK48" s="31"/>
      <c r="AL48" s="31"/>
      <c r="AM48" s="31"/>
      <c r="AN48" s="31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1"/>
      <c r="HC48" s="1"/>
      <c r="HD48" s="1"/>
      <c r="HE48" s="1"/>
      <c r="HF48" s="1"/>
      <c r="HG48" s="1"/>
    </row>
    <row r="49" spans="1:215" s="5" customFormat="1" x14ac:dyDescent="0.2">
      <c r="A49" s="105" t="s">
        <v>7</v>
      </c>
      <c r="B49" s="103" t="s">
        <v>301</v>
      </c>
      <c r="C49" s="98" t="s">
        <v>51</v>
      </c>
      <c r="D49" s="100">
        <v>0</v>
      </c>
      <c r="E49" s="124">
        <f t="shared" si="16"/>
        <v>0</v>
      </c>
      <c r="F49" s="100">
        <v>6</v>
      </c>
      <c r="G49" s="124">
        <f t="shared" si="9"/>
        <v>3</v>
      </c>
      <c r="H49" s="100">
        <v>0</v>
      </c>
      <c r="I49" s="100">
        <f t="shared" si="17"/>
        <v>0</v>
      </c>
      <c r="J49" s="100">
        <v>6</v>
      </c>
      <c r="K49" s="125">
        <f t="shared" si="10"/>
        <v>9</v>
      </c>
      <c r="L49" s="100">
        <v>0</v>
      </c>
      <c r="M49" s="100">
        <f t="shared" si="11"/>
        <v>0</v>
      </c>
      <c r="N49" s="100">
        <v>0</v>
      </c>
      <c r="O49" s="124">
        <f t="shared" si="12"/>
        <v>0</v>
      </c>
      <c r="P49" s="100">
        <v>0</v>
      </c>
      <c r="Q49" s="124">
        <f t="shared" si="13"/>
        <v>0</v>
      </c>
      <c r="R49" s="100">
        <v>0</v>
      </c>
      <c r="S49" s="125">
        <f t="shared" si="14"/>
        <v>0</v>
      </c>
      <c r="T49" s="126">
        <f t="shared" si="15"/>
        <v>9</v>
      </c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"/>
      <c r="HC49" s="1"/>
      <c r="HD49" s="1"/>
      <c r="HE49" s="1"/>
      <c r="HF49" s="1"/>
      <c r="HG49" s="1"/>
    </row>
    <row r="50" spans="1:215" s="5" customFormat="1" x14ac:dyDescent="0.2">
      <c r="A50" s="107" t="s">
        <v>7</v>
      </c>
      <c r="B50" s="122" t="s">
        <v>252</v>
      </c>
      <c r="C50" s="107" t="s">
        <v>8</v>
      </c>
      <c r="D50" s="100">
        <v>0</v>
      </c>
      <c r="E50" s="124">
        <f t="shared" si="16"/>
        <v>0</v>
      </c>
      <c r="F50" s="100">
        <v>6</v>
      </c>
      <c r="G50" s="124">
        <f t="shared" si="9"/>
        <v>3</v>
      </c>
      <c r="H50" s="100">
        <v>0</v>
      </c>
      <c r="I50" s="100">
        <f t="shared" si="17"/>
        <v>0</v>
      </c>
      <c r="J50" s="100">
        <v>6</v>
      </c>
      <c r="K50" s="125">
        <f t="shared" si="10"/>
        <v>9</v>
      </c>
      <c r="L50" s="100">
        <v>0</v>
      </c>
      <c r="M50" s="100">
        <f t="shared" si="11"/>
        <v>0</v>
      </c>
      <c r="N50" s="100">
        <v>0</v>
      </c>
      <c r="O50" s="124">
        <f t="shared" si="12"/>
        <v>0</v>
      </c>
      <c r="P50" s="100">
        <v>0</v>
      </c>
      <c r="Q50" s="124">
        <f t="shared" si="13"/>
        <v>0</v>
      </c>
      <c r="R50" s="100">
        <v>0</v>
      </c>
      <c r="S50" s="125">
        <f t="shared" si="14"/>
        <v>0</v>
      </c>
      <c r="T50" s="126">
        <f t="shared" si="15"/>
        <v>9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</row>
    <row r="51" spans="1:215" s="5" customFormat="1" x14ac:dyDescent="0.2">
      <c r="A51" s="122" t="s">
        <v>7</v>
      </c>
      <c r="B51" s="122" t="s">
        <v>80</v>
      </c>
      <c r="C51" s="122" t="s">
        <v>8</v>
      </c>
      <c r="D51" s="100">
        <v>0</v>
      </c>
      <c r="E51" s="124">
        <f t="shared" si="16"/>
        <v>0</v>
      </c>
      <c r="F51" s="100">
        <v>0</v>
      </c>
      <c r="G51" s="124">
        <f t="shared" si="9"/>
        <v>0</v>
      </c>
      <c r="H51" s="100">
        <v>12</v>
      </c>
      <c r="I51" s="100">
        <f t="shared" si="17"/>
        <v>9</v>
      </c>
      <c r="J51" s="100">
        <v>0</v>
      </c>
      <c r="K51" s="125">
        <f t="shared" si="10"/>
        <v>9</v>
      </c>
      <c r="L51" s="100">
        <v>0</v>
      </c>
      <c r="M51" s="100">
        <f t="shared" si="11"/>
        <v>0</v>
      </c>
      <c r="N51" s="100">
        <v>0</v>
      </c>
      <c r="O51" s="124">
        <f t="shared" si="12"/>
        <v>0</v>
      </c>
      <c r="P51" s="100">
        <v>0</v>
      </c>
      <c r="Q51" s="124">
        <f t="shared" si="13"/>
        <v>0</v>
      </c>
      <c r="R51" s="100">
        <v>0</v>
      </c>
      <c r="S51" s="125">
        <f t="shared" si="14"/>
        <v>0</v>
      </c>
      <c r="T51" s="126">
        <f t="shared" si="15"/>
        <v>9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</row>
    <row r="52" spans="1:215" x14ac:dyDescent="0.2">
      <c r="A52" s="123" t="s">
        <v>7</v>
      </c>
      <c r="B52" s="123" t="s">
        <v>92</v>
      </c>
      <c r="C52" s="123" t="s">
        <v>24</v>
      </c>
      <c r="D52" s="100">
        <v>6</v>
      </c>
      <c r="E52" s="124">
        <f t="shared" si="16"/>
        <v>1.5</v>
      </c>
      <c r="F52" s="100">
        <v>0</v>
      </c>
      <c r="G52" s="124">
        <f t="shared" si="9"/>
        <v>0</v>
      </c>
      <c r="H52" s="100">
        <v>0</v>
      </c>
      <c r="I52" s="100">
        <f t="shared" si="17"/>
        <v>0</v>
      </c>
      <c r="J52" s="100">
        <v>6</v>
      </c>
      <c r="K52" s="125">
        <f t="shared" si="10"/>
        <v>7.5</v>
      </c>
      <c r="L52" s="102">
        <v>0</v>
      </c>
      <c r="M52" s="100">
        <f t="shared" si="11"/>
        <v>0</v>
      </c>
      <c r="N52" s="100">
        <v>0</v>
      </c>
      <c r="O52" s="124">
        <f t="shared" si="12"/>
        <v>0</v>
      </c>
      <c r="P52" s="100">
        <v>0</v>
      </c>
      <c r="Q52" s="124">
        <f t="shared" si="13"/>
        <v>0</v>
      </c>
      <c r="R52" s="100">
        <v>0</v>
      </c>
      <c r="S52" s="125">
        <f t="shared" si="14"/>
        <v>0</v>
      </c>
      <c r="T52" s="126">
        <f t="shared" si="15"/>
        <v>7.5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F52" s="5"/>
      <c r="HG52" s="5"/>
    </row>
    <row r="53" spans="1:215" x14ac:dyDescent="0.2">
      <c r="A53" s="122" t="s">
        <v>7</v>
      </c>
      <c r="B53" s="122" t="s">
        <v>91</v>
      </c>
      <c r="C53" s="122" t="s">
        <v>24</v>
      </c>
      <c r="D53" s="100">
        <v>6</v>
      </c>
      <c r="E53" s="124">
        <f t="shared" si="16"/>
        <v>1.5</v>
      </c>
      <c r="F53" s="100">
        <v>0</v>
      </c>
      <c r="G53" s="124">
        <f t="shared" si="9"/>
        <v>0</v>
      </c>
      <c r="H53" s="100">
        <v>0</v>
      </c>
      <c r="I53" s="100">
        <f t="shared" si="17"/>
        <v>0</v>
      </c>
      <c r="J53" s="100">
        <v>6</v>
      </c>
      <c r="K53" s="125">
        <f t="shared" si="10"/>
        <v>7.5</v>
      </c>
      <c r="L53" s="100">
        <v>0</v>
      </c>
      <c r="M53" s="100">
        <f t="shared" si="11"/>
        <v>0</v>
      </c>
      <c r="N53" s="100">
        <v>0</v>
      </c>
      <c r="O53" s="124">
        <f t="shared" si="12"/>
        <v>0</v>
      </c>
      <c r="P53" s="100">
        <v>0</v>
      </c>
      <c r="Q53" s="124">
        <f t="shared" si="13"/>
        <v>0</v>
      </c>
      <c r="R53" s="100">
        <v>0</v>
      </c>
      <c r="S53" s="125">
        <f t="shared" si="14"/>
        <v>0</v>
      </c>
      <c r="T53" s="126">
        <f t="shared" si="15"/>
        <v>7.5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HF53" s="5"/>
      <c r="HG53" s="5"/>
    </row>
    <row r="54" spans="1:215" x14ac:dyDescent="0.2">
      <c r="A54" s="122" t="s">
        <v>7</v>
      </c>
      <c r="B54" s="122" t="s">
        <v>180</v>
      </c>
      <c r="C54" s="122" t="s">
        <v>8</v>
      </c>
      <c r="D54" s="100">
        <v>6</v>
      </c>
      <c r="E54" s="124">
        <f t="shared" si="16"/>
        <v>1.5</v>
      </c>
      <c r="F54" s="100">
        <v>0</v>
      </c>
      <c r="G54" s="124">
        <f t="shared" si="9"/>
        <v>0</v>
      </c>
      <c r="H54" s="100">
        <v>0</v>
      </c>
      <c r="I54" s="100">
        <f t="shared" si="17"/>
        <v>0</v>
      </c>
      <c r="J54" s="100">
        <v>6</v>
      </c>
      <c r="K54" s="125">
        <f t="shared" si="10"/>
        <v>7.5</v>
      </c>
      <c r="L54" s="100">
        <v>0</v>
      </c>
      <c r="M54" s="100">
        <f t="shared" si="11"/>
        <v>0</v>
      </c>
      <c r="N54" s="100">
        <v>0</v>
      </c>
      <c r="O54" s="124">
        <f t="shared" si="12"/>
        <v>0</v>
      </c>
      <c r="P54" s="100">
        <v>0</v>
      </c>
      <c r="Q54" s="124">
        <f t="shared" si="13"/>
        <v>0</v>
      </c>
      <c r="R54" s="124">
        <v>0</v>
      </c>
      <c r="S54" s="125">
        <f t="shared" si="14"/>
        <v>0</v>
      </c>
      <c r="T54" s="126">
        <f t="shared" si="15"/>
        <v>7.5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22"/>
      <c r="HG54" s="22"/>
    </row>
    <row r="55" spans="1:215" x14ac:dyDescent="0.2">
      <c r="A55" s="107" t="s">
        <v>7</v>
      </c>
      <c r="B55" s="122" t="s">
        <v>90</v>
      </c>
      <c r="C55" s="107" t="s">
        <v>24</v>
      </c>
      <c r="D55" s="100">
        <v>6</v>
      </c>
      <c r="E55" s="124">
        <f t="shared" si="16"/>
        <v>1.5</v>
      </c>
      <c r="F55" s="100">
        <v>0</v>
      </c>
      <c r="G55" s="124">
        <f t="shared" si="9"/>
        <v>0</v>
      </c>
      <c r="H55" s="100">
        <v>0</v>
      </c>
      <c r="I55" s="100">
        <f t="shared" si="17"/>
        <v>0</v>
      </c>
      <c r="J55" s="100">
        <v>6</v>
      </c>
      <c r="K55" s="125">
        <f t="shared" si="10"/>
        <v>7.5</v>
      </c>
      <c r="L55" s="100">
        <v>0</v>
      </c>
      <c r="M55" s="100">
        <f t="shared" si="11"/>
        <v>0</v>
      </c>
      <c r="N55" s="100">
        <v>0</v>
      </c>
      <c r="O55" s="124">
        <f t="shared" si="12"/>
        <v>0</v>
      </c>
      <c r="P55" s="100">
        <v>0</v>
      </c>
      <c r="Q55" s="124">
        <f t="shared" si="13"/>
        <v>0</v>
      </c>
      <c r="R55" s="100">
        <v>0</v>
      </c>
      <c r="S55" s="125">
        <f t="shared" si="14"/>
        <v>0</v>
      </c>
      <c r="T55" s="126">
        <f t="shared" si="15"/>
        <v>7.5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</row>
    <row r="56" spans="1:215" s="5" customFormat="1" x14ac:dyDescent="0.2">
      <c r="A56" s="105" t="s">
        <v>7</v>
      </c>
      <c r="B56" s="103" t="s">
        <v>296</v>
      </c>
      <c r="C56" s="98" t="s">
        <v>51</v>
      </c>
      <c r="D56" s="100">
        <v>0</v>
      </c>
      <c r="E56" s="124">
        <f t="shared" si="16"/>
        <v>0</v>
      </c>
      <c r="F56" s="100">
        <v>6</v>
      </c>
      <c r="G56" s="124">
        <f t="shared" si="9"/>
        <v>3</v>
      </c>
      <c r="H56" s="100">
        <v>6</v>
      </c>
      <c r="I56" s="100">
        <f t="shared" si="17"/>
        <v>4.5</v>
      </c>
      <c r="J56" s="100">
        <v>0</v>
      </c>
      <c r="K56" s="125">
        <f t="shared" si="10"/>
        <v>7.5</v>
      </c>
      <c r="L56" s="100">
        <v>0</v>
      </c>
      <c r="M56" s="100">
        <f t="shared" si="11"/>
        <v>0</v>
      </c>
      <c r="N56" s="100">
        <v>0</v>
      </c>
      <c r="O56" s="124">
        <f t="shared" si="12"/>
        <v>0</v>
      </c>
      <c r="P56" s="100">
        <v>0</v>
      </c>
      <c r="Q56" s="124">
        <f t="shared" si="13"/>
        <v>0</v>
      </c>
      <c r="R56" s="100">
        <v>0</v>
      </c>
      <c r="S56" s="125">
        <f t="shared" si="14"/>
        <v>0</v>
      </c>
      <c r="T56" s="126">
        <f t="shared" si="15"/>
        <v>7.5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</row>
    <row r="57" spans="1:215" s="5" customFormat="1" x14ac:dyDescent="0.2">
      <c r="A57" s="105" t="s">
        <v>7</v>
      </c>
      <c r="B57" s="103" t="s">
        <v>299</v>
      </c>
      <c r="C57" s="98" t="s">
        <v>51</v>
      </c>
      <c r="D57" s="100">
        <v>0</v>
      </c>
      <c r="E57" s="124">
        <f t="shared" si="16"/>
        <v>0</v>
      </c>
      <c r="F57" s="100">
        <v>6</v>
      </c>
      <c r="G57" s="124">
        <f t="shared" si="9"/>
        <v>3</v>
      </c>
      <c r="H57" s="100">
        <v>6</v>
      </c>
      <c r="I57" s="100">
        <f t="shared" si="17"/>
        <v>4.5</v>
      </c>
      <c r="J57" s="131">
        <v>0</v>
      </c>
      <c r="K57" s="125">
        <f t="shared" si="10"/>
        <v>7.5</v>
      </c>
      <c r="L57" s="100">
        <v>0</v>
      </c>
      <c r="M57" s="100">
        <f t="shared" si="11"/>
        <v>0</v>
      </c>
      <c r="N57" s="100">
        <v>0</v>
      </c>
      <c r="O57" s="124">
        <f t="shared" si="12"/>
        <v>0</v>
      </c>
      <c r="P57" s="100">
        <v>0</v>
      </c>
      <c r="Q57" s="124">
        <f t="shared" si="13"/>
        <v>0</v>
      </c>
      <c r="R57" s="100">
        <v>0</v>
      </c>
      <c r="S57" s="125">
        <f t="shared" si="14"/>
        <v>0</v>
      </c>
      <c r="T57" s="126">
        <f t="shared" si="15"/>
        <v>7.5</v>
      </c>
      <c r="U57" s="17"/>
      <c r="V57" s="17"/>
      <c r="W57" s="17"/>
      <c r="X57" s="17"/>
      <c r="Y57" s="17"/>
      <c r="Z57" s="17"/>
      <c r="AA57" s="17"/>
      <c r="AB57" s="14"/>
      <c r="AC57" s="14"/>
      <c r="AD57" s="14"/>
      <c r="AE57" s="14"/>
      <c r="AF57" s="14"/>
      <c r="AG57" s="14"/>
      <c r="AH57" s="14"/>
      <c r="AI57" s="14"/>
      <c r="AJ57" s="21"/>
      <c r="AK57" s="21"/>
      <c r="AL57" s="21"/>
      <c r="AM57" s="21"/>
      <c r="AN57" s="21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1"/>
      <c r="HG57" s="1"/>
    </row>
    <row r="58" spans="1:215" s="5" customFormat="1" x14ac:dyDescent="0.2">
      <c r="A58" s="105" t="s">
        <v>7</v>
      </c>
      <c r="B58" s="103" t="s">
        <v>297</v>
      </c>
      <c r="C58" s="98" t="s">
        <v>51</v>
      </c>
      <c r="D58" s="100">
        <v>0</v>
      </c>
      <c r="E58" s="124">
        <f t="shared" si="16"/>
        <v>0</v>
      </c>
      <c r="F58" s="100">
        <v>6</v>
      </c>
      <c r="G58" s="124">
        <f t="shared" si="9"/>
        <v>3</v>
      </c>
      <c r="H58" s="100">
        <v>6</v>
      </c>
      <c r="I58" s="100">
        <f t="shared" si="17"/>
        <v>4.5</v>
      </c>
      <c r="J58" s="100">
        <v>0</v>
      </c>
      <c r="K58" s="125">
        <f t="shared" si="10"/>
        <v>7.5</v>
      </c>
      <c r="L58" s="100">
        <v>0</v>
      </c>
      <c r="M58" s="100">
        <f t="shared" si="11"/>
        <v>0</v>
      </c>
      <c r="N58" s="100">
        <v>0</v>
      </c>
      <c r="O58" s="124">
        <f t="shared" si="12"/>
        <v>0</v>
      </c>
      <c r="P58" s="100">
        <v>0</v>
      </c>
      <c r="Q58" s="124">
        <f t="shared" si="13"/>
        <v>0</v>
      </c>
      <c r="R58" s="100">
        <v>0</v>
      </c>
      <c r="S58" s="125">
        <f t="shared" si="14"/>
        <v>0</v>
      </c>
      <c r="T58" s="126">
        <f t="shared" si="15"/>
        <v>7.5</v>
      </c>
      <c r="HB58" s="1"/>
      <c r="HC58" s="1"/>
      <c r="HD58" s="1"/>
      <c r="HE58" s="1"/>
    </row>
    <row r="59" spans="1:215" s="5" customFormat="1" x14ac:dyDescent="0.2">
      <c r="A59" s="107" t="s">
        <v>7</v>
      </c>
      <c r="B59" s="122" t="s">
        <v>89</v>
      </c>
      <c r="C59" s="107" t="s">
        <v>24</v>
      </c>
      <c r="D59" s="100">
        <v>0</v>
      </c>
      <c r="E59" s="124">
        <f t="shared" si="16"/>
        <v>0</v>
      </c>
      <c r="F59" s="100">
        <v>0</v>
      </c>
      <c r="G59" s="124">
        <f t="shared" si="9"/>
        <v>0</v>
      </c>
      <c r="H59" s="100">
        <v>0</v>
      </c>
      <c r="I59" s="100">
        <f t="shared" si="17"/>
        <v>0</v>
      </c>
      <c r="J59" s="100">
        <v>6</v>
      </c>
      <c r="K59" s="125">
        <f t="shared" si="10"/>
        <v>6</v>
      </c>
      <c r="L59" s="100">
        <v>0</v>
      </c>
      <c r="M59" s="100">
        <f t="shared" si="11"/>
        <v>0</v>
      </c>
      <c r="N59" s="100">
        <v>0</v>
      </c>
      <c r="O59" s="124">
        <f t="shared" si="12"/>
        <v>0</v>
      </c>
      <c r="P59" s="100">
        <v>0</v>
      </c>
      <c r="Q59" s="124">
        <f t="shared" si="13"/>
        <v>0</v>
      </c>
      <c r="R59" s="124">
        <v>0</v>
      </c>
      <c r="S59" s="125">
        <f t="shared" si="14"/>
        <v>0</v>
      </c>
      <c r="T59" s="126">
        <f t="shared" si="15"/>
        <v>6</v>
      </c>
      <c r="HB59" s="1"/>
      <c r="HC59" s="1"/>
      <c r="HD59" s="1"/>
      <c r="HE59" s="1"/>
    </row>
    <row r="60" spans="1:215" s="5" customFormat="1" x14ac:dyDescent="0.2">
      <c r="A60" s="107" t="s">
        <v>7</v>
      </c>
      <c r="B60" s="122" t="s">
        <v>159</v>
      </c>
      <c r="C60" s="107" t="s">
        <v>9</v>
      </c>
      <c r="D60" s="100">
        <v>0</v>
      </c>
      <c r="E60" s="124">
        <f t="shared" si="16"/>
        <v>0</v>
      </c>
      <c r="F60" s="100">
        <v>0</v>
      </c>
      <c r="G60" s="124">
        <f t="shared" si="9"/>
        <v>0</v>
      </c>
      <c r="H60" s="100">
        <v>0</v>
      </c>
      <c r="I60" s="100">
        <f t="shared" si="17"/>
        <v>0</v>
      </c>
      <c r="J60" s="100">
        <v>6</v>
      </c>
      <c r="K60" s="125">
        <f t="shared" si="10"/>
        <v>6</v>
      </c>
      <c r="L60" s="100">
        <v>0</v>
      </c>
      <c r="M60" s="100">
        <f t="shared" si="11"/>
        <v>0</v>
      </c>
      <c r="N60" s="100">
        <v>0</v>
      </c>
      <c r="O60" s="124">
        <f t="shared" si="12"/>
        <v>0</v>
      </c>
      <c r="P60" s="100">
        <v>0</v>
      </c>
      <c r="Q60" s="124">
        <f t="shared" si="13"/>
        <v>0</v>
      </c>
      <c r="R60" s="100">
        <v>0</v>
      </c>
      <c r="S60" s="125">
        <f t="shared" si="14"/>
        <v>0</v>
      </c>
      <c r="T60" s="126">
        <f t="shared" si="15"/>
        <v>6</v>
      </c>
      <c r="HB60" s="1"/>
      <c r="HC60" s="1"/>
      <c r="HD60" s="1"/>
      <c r="HE60" s="1"/>
    </row>
    <row r="61" spans="1:215" s="5" customFormat="1" x14ac:dyDescent="0.2">
      <c r="A61" s="107" t="s">
        <v>7</v>
      </c>
      <c r="B61" s="127" t="s">
        <v>32</v>
      </c>
      <c r="C61" s="128" t="s">
        <v>8</v>
      </c>
      <c r="D61" s="100">
        <v>0</v>
      </c>
      <c r="E61" s="124">
        <f t="shared" si="16"/>
        <v>0</v>
      </c>
      <c r="F61" s="100">
        <v>0</v>
      </c>
      <c r="G61" s="124">
        <f t="shared" si="9"/>
        <v>0</v>
      </c>
      <c r="H61" s="100">
        <v>0</v>
      </c>
      <c r="I61" s="100">
        <f t="shared" si="17"/>
        <v>0</v>
      </c>
      <c r="J61" s="100">
        <v>6</v>
      </c>
      <c r="K61" s="125">
        <f t="shared" si="10"/>
        <v>6</v>
      </c>
      <c r="L61" s="100">
        <v>0</v>
      </c>
      <c r="M61" s="100">
        <f t="shared" si="11"/>
        <v>0</v>
      </c>
      <c r="N61" s="100">
        <v>0</v>
      </c>
      <c r="O61" s="124">
        <f t="shared" si="12"/>
        <v>0</v>
      </c>
      <c r="P61" s="100">
        <v>0</v>
      </c>
      <c r="Q61" s="124">
        <f t="shared" si="13"/>
        <v>0</v>
      </c>
      <c r="R61" s="100">
        <v>0</v>
      </c>
      <c r="S61" s="125">
        <f t="shared" si="14"/>
        <v>0</v>
      </c>
      <c r="T61" s="126">
        <f t="shared" si="15"/>
        <v>6</v>
      </c>
      <c r="HB61" s="1"/>
      <c r="HC61" s="1"/>
      <c r="HD61" s="1"/>
      <c r="HE61" s="1"/>
    </row>
    <row r="62" spans="1:215" s="5" customFormat="1" x14ac:dyDescent="0.2">
      <c r="A62" s="107" t="s">
        <v>7</v>
      </c>
      <c r="B62" s="122" t="s">
        <v>93</v>
      </c>
      <c r="C62" s="107" t="s">
        <v>9</v>
      </c>
      <c r="D62" s="100">
        <v>0</v>
      </c>
      <c r="E62" s="124">
        <f t="shared" si="16"/>
        <v>0</v>
      </c>
      <c r="F62" s="100">
        <v>0</v>
      </c>
      <c r="G62" s="124">
        <f t="shared" si="9"/>
        <v>0</v>
      </c>
      <c r="H62" s="100">
        <v>0</v>
      </c>
      <c r="I62" s="100">
        <f t="shared" si="17"/>
        <v>0</v>
      </c>
      <c r="J62" s="100">
        <v>6</v>
      </c>
      <c r="K62" s="125">
        <f t="shared" si="10"/>
        <v>6</v>
      </c>
      <c r="L62" s="100">
        <v>0</v>
      </c>
      <c r="M62" s="100">
        <f t="shared" si="11"/>
        <v>0</v>
      </c>
      <c r="N62" s="100">
        <v>0</v>
      </c>
      <c r="O62" s="124">
        <f t="shared" si="12"/>
        <v>0</v>
      </c>
      <c r="P62" s="100">
        <v>0</v>
      </c>
      <c r="Q62" s="124">
        <f t="shared" si="13"/>
        <v>0</v>
      </c>
      <c r="R62" s="100">
        <v>0</v>
      </c>
      <c r="S62" s="125">
        <f t="shared" si="14"/>
        <v>0</v>
      </c>
      <c r="T62" s="126">
        <f t="shared" si="15"/>
        <v>6</v>
      </c>
    </row>
    <row r="63" spans="1:215" s="5" customFormat="1" x14ac:dyDescent="0.2">
      <c r="A63" s="107" t="s">
        <v>7</v>
      </c>
      <c r="B63" s="122" t="s">
        <v>485</v>
      </c>
      <c r="C63" s="122" t="s">
        <v>4</v>
      </c>
      <c r="D63" s="100">
        <v>0</v>
      </c>
      <c r="E63" s="124">
        <f t="shared" si="16"/>
        <v>0</v>
      </c>
      <c r="F63" s="100">
        <v>0</v>
      </c>
      <c r="G63" s="124">
        <f t="shared" si="9"/>
        <v>0</v>
      </c>
      <c r="H63" s="100">
        <v>0</v>
      </c>
      <c r="I63" s="100">
        <f t="shared" si="17"/>
        <v>0</v>
      </c>
      <c r="J63" s="100">
        <v>6</v>
      </c>
      <c r="K63" s="125">
        <f t="shared" si="10"/>
        <v>6</v>
      </c>
      <c r="L63" s="100"/>
      <c r="M63" s="100">
        <f t="shared" si="11"/>
        <v>0</v>
      </c>
      <c r="N63" s="100"/>
      <c r="O63" s="124">
        <f t="shared" si="12"/>
        <v>0</v>
      </c>
      <c r="P63" s="100"/>
      <c r="Q63" s="124">
        <f t="shared" si="13"/>
        <v>0</v>
      </c>
      <c r="R63" s="124">
        <v>0</v>
      </c>
      <c r="S63" s="125">
        <f t="shared" si="14"/>
        <v>0</v>
      </c>
      <c r="T63" s="126">
        <f t="shared" si="15"/>
        <v>6</v>
      </c>
    </row>
    <row r="64" spans="1:215" s="5" customFormat="1" x14ac:dyDescent="0.2">
      <c r="A64" s="122" t="s">
        <v>7</v>
      </c>
      <c r="B64" s="122" t="s">
        <v>486</v>
      </c>
      <c r="C64" s="122" t="s">
        <v>487</v>
      </c>
      <c r="D64" s="100">
        <v>0</v>
      </c>
      <c r="E64" s="124">
        <f t="shared" si="16"/>
        <v>0</v>
      </c>
      <c r="F64" s="100">
        <v>0</v>
      </c>
      <c r="G64" s="124">
        <f t="shared" si="9"/>
        <v>0</v>
      </c>
      <c r="H64" s="100">
        <v>0</v>
      </c>
      <c r="I64" s="100">
        <f t="shared" si="17"/>
        <v>0</v>
      </c>
      <c r="J64" s="100">
        <v>6</v>
      </c>
      <c r="K64" s="125">
        <f t="shared" si="10"/>
        <v>6</v>
      </c>
      <c r="L64" s="100"/>
      <c r="M64" s="100">
        <f t="shared" si="11"/>
        <v>0</v>
      </c>
      <c r="N64" s="100"/>
      <c r="O64" s="124">
        <f t="shared" si="12"/>
        <v>0</v>
      </c>
      <c r="P64" s="100"/>
      <c r="Q64" s="124">
        <f t="shared" si="13"/>
        <v>0</v>
      </c>
      <c r="R64" s="100">
        <v>0</v>
      </c>
      <c r="S64" s="125">
        <f t="shared" si="14"/>
        <v>0</v>
      </c>
      <c r="T64" s="126">
        <f t="shared" si="15"/>
        <v>6</v>
      </c>
    </row>
    <row r="65" spans="1:215" s="5" customFormat="1" x14ac:dyDescent="0.2">
      <c r="A65" s="107" t="s">
        <v>7</v>
      </c>
      <c r="B65" s="122" t="s">
        <v>491</v>
      </c>
      <c r="C65" s="122" t="s">
        <v>489</v>
      </c>
      <c r="D65" s="100">
        <v>0</v>
      </c>
      <c r="E65" s="124">
        <f t="shared" si="16"/>
        <v>0</v>
      </c>
      <c r="F65" s="100">
        <v>0</v>
      </c>
      <c r="G65" s="124">
        <f t="shared" si="9"/>
        <v>0</v>
      </c>
      <c r="H65" s="100">
        <v>0</v>
      </c>
      <c r="I65" s="100">
        <f t="shared" si="17"/>
        <v>0</v>
      </c>
      <c r="J65" s="100">
        <v>6</v>
      </c>
      <c r="K65" s="125">
        <f t="shared" si="10"/>
        <v>6</v>
      </c>
      <c r="L65" s="100"/>
      <c r="M65" s="100">
        <f t="shared" si="11"/>
        <v>0</v>
      </c>
      <c r="N65" s="100"/>
      <c r="O65" s="124">
        <f t="shared" si="12"/>
        <v>0</v>
      </c>
      <c r="P65" s="100"/>
      <c r="Q65" s="124">
        <f t="shared" si="13"/>
        <v>0</v>
      </c>
      <c r="R65" s="100">
        <v>0</v>
      </c>
      <c r="S65" s="125">
        <f t="shared" si="14"/>
        <v>0</v>
      </c>
      <c r="T65" s="126">
        <f t="shared" si="15"/>
        <v>6</v>
      </c>
    </row>
    <row r="66" spans="1:215" s="5" customFormat="1" x14ac:dyDescent="0.2">
      <c r="A66" s="122" t="s">
        <v>7</v>
      </c>
      <c r="B66" s="122" t="s">
        <v>35</v>
      </c>
      <c r="C66" s="122" t="s">
        <v>3</v>
      </c>
      <c r="D66" s="100">
        <v>6</v>
      </c>
      <c r="E66" s="124">
        <f t="shared" si="16"/>
        <v>1.5</v>
      </c>
      <c r="F66" s="100">
        <v>0</v>
      </c>
      <c r="G66" s="124">
        <f t="shared" si="9"/>
        <v>0</v>
      </c>
      <c r="H66" s="100">
        <v>6</v>
      </c>
      <c r="I66" s="100">
        <f t="shared" si="17"/>
        <v>4.5</v>
      </c>
      <c r="J66" s="100">
        <v>0</v>
      </c>
      <c r="K66" s="125">
        <f t="shared" si="10"/>
        <v>6</v>
      </c>
      <c r="L66" s="100">
        <v>0</v>
      </c>
      <c r="M66" s="100">
        <f t="shared" si="11"/>
        <v>0</v>
      </c>
      <c r="N66" s="100">
        <v>0</v>
      </c>
      <c r="O66" s="124">
        <f t="shared" si="12"/>
        <v>0</v>
      </c>
      <c r="P66" s="100">
        <v>0</v>
      </c>
      <c r="Q66" s="124">
        <f t="shared" si="13"/>
        <v>0</v>
      </c>
      <c r="R66" s="100">
        <v>0</v>
      </c>
      <c r="S66" s="125">
        <f t="shared" si="14"/>
        <v>0</v>
      </c>
      <c r="T66" s="126">
        <f t="shared" si="15"/>
        <v>6</v>
      </c>
    </row>
    <row r="67" spans="1:215" s="5" customFormat="1" x14ac:dyDescent="0.2">
      <c r="A67" s="122" t="s">
        <v>7</v>
      </c>
      <c r="B67" s="122" t="s">
        <v>33</v>
      </c>
      <c r="C67" s="122" t="s">
        <v>4</v>
      </c>
      <c r="D67" s="100">
        <v>6</v>
      </c>
      <c r="E67" s="124">
        <f t="shared" si="16"/>
        <v>1.5</v>
      </c>
      <c r="F67" s="100">
        <v>0</v>
      </c>
      <c r="G67" s="124">
        <f t="shared" si="9"/>
        <v>0</v>
      </c>
      <c r="H67" s="100">
        <v>6</v>
      </c>
      <c r="I67" s="100">
        <f t="shared" si="17"/>
        <v>4.5</v>
      </c>
      <c r="J67" s="100">
        <v>0</v>
      </c>
      <c r="K67" s="125">
        <f t="shared" si="10"/>
        <v>6</v>
      </c>
      <c r="L67" s="100">
        <v>0</v>
      </c>
      <c r="M67" s="100">
        <f t="shared" si="11"/>
        <v>0</v>
      </c>
      <c r="N67" s="100">
        <v>0</v>
      </c>
      <c r="O67" s="124">
        <f t="shared" si="12"/>
        <v>0</v>
      </c>
      <c r="P67" s="100">
        <v>0</v>
      </c>
      <c r="Q67" s="124">
        <f t="shared" si="13"/>
        <v>0</v>
      </c>
      <c r="R67" s="100">
        <v>0</v>
      </c>
      <c r="S67" s="125">
        <f t="shared" si="14"/>
        <v>0</v>
      </c>
      <c r="T67" s="126">
        <f t="shared" si="15"/>
        <v>6</v>
      </c>
    </row>
    <row r="68" spans="1:215" s="5" customFormat="1" x14ac:dyDescent="0.2">
      <c r="A68" s="107" t="s">
        <v>7</v>
      </c>
      <c r="B68" s="122" t="s">
        <v>484</v>
      </c>
      <c r="C68" s="107" t="s">
        <v>4</v>
      </c>
      <c r="D68" s="100">
        <v>0</v>
      </c>
      <c r="E68" s="124">
        <f t="shared" si="16"/>
        <v>0</v>
      </c>
      <c r="F68" s="100">
        <v>0</v>
      </c>
      <c r="G68" s="124">
        <f t="shared" ref="G68:G99" si="18">F68*0.5</f>
        <v>0</v>
      </c>
      <c r="H68" s="100">
        <v>0</v>
      </c>
      <c r="I68" s="100">
        <f t="shared" si="17"/>
        <v>0</v>
      </c>
      <c r="J68" s="100">
        <v>6</v>
      </c>
      <c r="K68" s="125">
        <f t="shared" ref="K68:K99" si="19">SUM(E68,G68,I68,J68)</f>
        <v>6</v>
      </c>
      <c r="L68" s="100">
        <v>0</v>
      </c>
      <c r="M68" s="100">
        <f t="shared" ref="M68:M99" si="20">L68*0.25</f>
        <v>0</v>
      </c>
      <c r="N68" s="100">
        <v>0</v>
      </c>
      <c r="O68" s="124">
        <f t="shared" ref="O68:O99" si="21">N68*0.5</f>
        <v>0</v>
      </c>
      <c r="P68" s="100">
        <v>0</v>
      </c>
      <c r="Q68" s="124">
        <f t="shared" ref="Q68:Q99" si="22">P68*0.75</f>
        <v>0</v>
      </c>
      <c r="R68" s="100">
        <v>0</v>
      </c>
      <c r="S68" s="125">
        <f t="shared" ref="S68:S99" si="23">SUM(M68,O68,Q68,R68)</f>
        <v>0</v>
      </c>
      <c r="T68" s="126">
        <f t="shared" ref="T68:T99" si="24">SUM(K68+S68)</f>
        <v>6</v>
      </c>
    </row>
    <row r="69" spans="1:215" s="5" customFormat="1" x14ac:dyDescent="0.2">
      <c r="A69" s="107" t="s">
        <v>7</v>
      </c>
      <c r="B69" s="122" t="s">
        <v>476</v>
      </c>
      <c r="C69" s="107" t="s">
        <v>8</v>
      </c>
      <c r="D69" s="100">
        <v>0</v>
      </c>
      <c r="E69" s="124">
        <f t="shared" si="16"/>
        <v>0</v>
      </c>
      <c r="F69" s="100">
        <v>0</v>
      </c>
      <c r="G69" s="124">
        <f t="shared" si="18"/>
        <v>0</v>
      </c>
      <c r="H69" s="100">
        <v>0</v>
      </c>
      <c r="I69" s="100">
        <f t="shared" si="17"/>
        <v>0</v>
      </c>
      <c r="J69" s="100">
        <v>6</v>
      </c>
      <c r="K69" s="125">
        <f t="shared" si="19"/>
        <v>6</v>
      </c>
      <c r="L69" s="100">
        <v>0</v>
      </c>
      <c r="M69" s="100">
        <f t="shared" si="20"/>
        <v>0</v>
      </c>
      <c r="N69" s="100">
        <v>0</v>
      </c>
      <c r="O69" s="124">
        <f t="shared" si="21"/>
        <v>0</v>
      </c>
      <c r="P69" s="100">
        <v>0</v>
      </c>
      <c r="Q69" s="124">
        <f t="shared" si="22"/>
        <v>0</v>
      </c>
      <c r="R69" s="100">
        <v>0</v>
      </c>
      <c r="S69" s="125">
        <f t="shared" si="23"/>
        <v>0</v>
      </c>
      <c r="T69" s="126">
        <f t="shared" si="24"/>
        <v>6</v>
      </c>
    </row>
    <row r="70" spans="1:215" x14ac:dyDescent="0.2">
      <c r="A70" s="107" t="s">
        <v>7</v>
      </c>
      <c r="B70" s="122" t="s">
        <v>478</v>
      </c>
      <c r="C70" s="107" t="s">
        <v>24</v>
      </c>
      <c r="D70" s="100">
        <v>0</v>
      </c>
      <c r="E70" s="124">
        <f t="shared" si="16"/>
        <v>0</v>
      </c>
      <c r="F70" s="100">
        <v>0</v>
      </c>
      <c r="G70" s="124">
        <f t="shared" si="18"/>
        <v>0</v>
      </c>
      <c r="H70" s="100">
        <v>0</v>
      </c>
      <c r="I70" s="100">
        <f t="shared" si="17"/>
        <v>0</v>
      </c>
      <c r="J70" s="100">
        <v>6</v>
      </c>
      <c r="K70" s="125">
        <f t="shared" si="19"/>
        <v>6</v>
      </c>
      <c r="L70" s="100">
        <v>0</v>
      </c>
      <c r="M70" s="100">
        <f t="shared" si="20"/>
        <v>0</v>
      </c>
      <c r="N70" s="100">
        <v>0</v>
      </c>
      <c r="O70" s="124">
        <f t="shared" si="21"/>
        <v>0</v>
      </c>
      <c r="P70" s="100">
        <v>0</v>
      </c>
      <c r="Q70" s="124">
        <f t="shared" si="22"/>
        <v>0</v>
      </c>
      <c r="R70" s="124">
        <v>0</v>
      </c>
      <c r="S70" s="125">
        <f t="shared" si="23"/>
        <v>0</v>
      </c>
      <c r="T70" s="126">
        <f t="shared" si="24"/>
        <v>6</v>
      </c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</row>
    <row r="71" spans="1:215" x14ac:dyDescent="0.2">
      <c r="A71" s="107" t="s">
        <v>7</v>
      </c>
      <c r="B71" s="122" t="s">
        <v>474</v>
      </c>
      <c r="C71" s="107" t="s">
        <v>8</v>
      </c>
      <c r="D71" s="100">
        <v>0</v>
      </c>
      <c r="E71" s="124">
        <f t="shared" si="16"/>
        <v>0</v>
      </c>
      <c r="F71" s="100">
        <v>0</v>
      </c>
      <c r="G71" s="124">
        <f t="shared" si="18"/>
        <v>0</v>
      </c>
      <c r="H71" s="100">
        <v>0</v>
      </c>
      <c r="I71" s="100">
        <f t="shared" si="17"/>
        <v>0</v>
      </c>
      <c r="J71" s="100">
        <v>6</v>
      </c>
      <c r="K71" s="125">
        <f t="shared" si="19"/>
        <v>6</v>
      </c>
      <c r="L71" s="100">
        <v>0</v>
      </c>
      <c r="M71" s="100">
        <f t="shared" si="20"/>
        <v>0</v>
      </c>
      <c r="N71" s="100">
        <v>0</v>
      </c>
      <c r="O71" s="124">
        <f t="shared" si="21"/>
        <v>0</v>
      </c>
      <c r="P71" s="100">
        <v>0</v>
      </c>
      <c r="Q71" s="124">
        <f t="shared" si="22"/>
        <v>0</v>
      </c>
      <c r="R71" s="100">
        <v>0</v>
      </c>
      <c r="S71" s="125">
        <f t="shared" si="23"/>
        <v>0</v>
      </c>
      <c r="T71" s="126">
        <f t="shared" si="24"/>
        <v>6</v>
      </c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</row>
    <row r="72" spans="1:215" s="5" customFormat="1" x14ac:dyDescent="0.2">
      <c r="A72" s="107" t="s">
        <v>120</v>
      </c>
      <c r="B72" s="122" t="s">
        <v>483</v>
      </c>
      <c r="C72" s="107" t="s">
        <v>4</v>
      </c>
      <c r="D72" s="100">
        <v>0</v>
      </c>
      <c r="E72" s="124">
        <f t="shared" si="16"/>
        <v>0</v>
      </c>
      <c r="F72" s="100">
        <v>0</v>
      </c>
      <c r="G72" s="124">
        <f t="shared" si="18"/>
        <v>0</v>
      </c>
      <c r="H72" s="100">
        <v>0</v>
      </c>
      <c r="I72" s="100">
        <f t="shared" si="17"/>
        <v>0</v>
      </c>
      <c r="J72" s="100">
        <v>6</v>
      </c>
      <c r="K72" s="125">
        <f t="shared" si="19"/>
        <v>6</v>
      </c>
      <c r="L72" s="100">
        <v>0</v>
      </c>
      <c r="M72" s="100">
        <f t="shared" si="20"/>
        <v>0</v>
      </c>
      <c r="N72" s="100">
        <v>0</v>
      </c>
      <c r="O72" s="124">
        <f t="shared" si="21"/>
        <v>0</v>
      </c>
      <c r="P72" s="100">
        <v>0</v>
      </c>
      <c r="Q72" s="124">
        <f t="shared" si="22"/>
        <v>0</v>
      </c>
      <c r="R72" s="100">
        <v>0</v>
      </c>
      <c r="S72" s="125">
        <f t="shared" si="23"/>
        <v>0</v>
      </c>
      <c r="T72" s="126">
        <f t="shared" si="24"/>
        <v>6</v>
      </c>
    </row>
    <row r="73" spans="1:215" s="5" customFormat="1" x14ac:dyDescent="0.2">
      <c r="A73" s="122" t="s">
        <v>7</v>
      </c>
      <c r="B73" s="122" t="s">
        <v>479</v>
      </c>
      <c r="C73" s="122" t="s">
        <v>4</v>
      </c>
      <c r="D73" s="100">
        <v>0</v>
      </c>
      <c r="E73" s="124">
        <f t="shared" si="16"/>
        <v>0</v>
      </c>
      <c r="F73" s="100">
        <v>0</v>
      </c>
      <c r="G73" s="124">
        <f t="shared" si="18"/>
        <v>0</v>
      </c>
      <c r="H73" s="100">
        <v>0</v>
      </c>
      <c r="I73" s="100">
        <f t="shared" ref="I73:I104" si="25">H73*0.75</f>
        <v>0</v>
      </c>
      <c r="J73" s="100">
        <v>6</v>
      </c>
      <c r="K73" s="125">
        <f t="shared" si="19"/>
        <v>6</v>
      </c>
      <c r="L73" s="100">
        <v>0</v>
      </c>
      <c r="M73" s="100">
        <f t="shared" si="20"/>
        <v>0</v>
      </c>
      <c r="N73" s="100">
        <v>0</v>
      </c>
      <c r="O73" s="124">
        <f t="shared" si="21"/>
        <v>0</v>
      </c>
      <c r="P73" s="100">
        <v>0</v>
      </c>
      <c r="Q73" s="124">
        <f t="shared" si="22"/>
        <v>0</v>
      </c>
      <c r="R73" s="100">
        <v>0</v>
      </c>
      <c r="S73" s="125">
        <f t="shared" si="23"/>
        <v>0</v>
      </c>
      <c r="T73" s="126">
        <f t="shared" si="24"/>
        <v>6</v>
      </c>
    </row>
    <row r="74" spans="1:215" s="5" customFormat="1" x14ac:dyDescent="0.2">
      <c r="A74" s="122" t="s">
        <v>7</v>
      </c>
      <c r="B74" s="122" t="s">
        <v>475</v>
      </c>
      <c r="C74" s="122" t="s">
        <v>8</v>
      </c>
      <c r="D74" s="100">
        <v>0</v>
      </c>
      <c r="E74" s="124">
        <f t="shared" si="16"/>
        <v>0</v>
      </c>
      <c r="F74" s="100">
        <v>0</v>
      </c>
      <c r="G74" s="124">
        <f t="shared" si="18"/>
        <v>0</v>
      </c>
      <c r="H74" s="100">
        <v>0</v>
      </c>
      <c r="I74" s="100">
        <f t="shared" si="25"/>
        <v>0</v>
      </c>
      <c r="J74" s="100">
        <v>6</v>
      </c>
      <c r="K74" s="125">
        <f t="shared" si="19"/>
        <v>6</v>
      </c>
      <c r="L74" s="100">
        <v>0</v>
      </c>
      <c r="M74" s="100">
        <f t="shared" si="20"/>
        <v>0</v>
      </c>
      <c r="N74" s="100">
        <v>0</v>
      </c>
      <c r="O74" s="124">
        <f t="shared" si="21"/>
        <v>0</v>
      </c>
      <c r="P74" s="100">
        <v>0</v>
      </c>
      <c r="Q74" s="124">
        <f t="shared" si="22"/>
        <v>0</v>
      </c>
      <c r="R74" s="100">
        <v>0</v>
      </c>
      <c r="S74" s="125">
        <f t="shared" si="23"/>
        <v>0</v>
      </c>
      <c r="T74" s="126">
        <f t="shared" si="24"/>
        <v>6</v>
      </c>
    </row>
    <row r="75" spans="1:215" s="5" customFormat="1" x14ac:dyDescent="0.2">
      <c r="A75" s="105" t="s">
        <v>7</v>
      </c>
      <c r="B75" s="103" t="s">
        <v>477</v>
      </c>
      <c r="C75" s="98" t="s">
        <v>8</v>
      </c>
      <c r="D75" s="100">
        <v>0</v>
      </c>
      <c r="E75" s="124">
        <f t="shared" si="16"/>
        <v>0</v>
      </c>
      <c r="F75" s="100">
        <v>0</v>
      </c>
      <c r="G75" s="124">
        <f t="shared" si="18"/>
        <v>0</v>
      </c>
      <c r="H75" s="100">
        <v>0</v>
      </c>
      <c r="I75" s="100">
        <f t="shared" si="25"/>
        <v>0</v>
      </c>
      <c r="J75" s="100">
        <v>6</v>
      </c>
      <c r="K75" s="125">
        <f t="shared" si="19"/>
        <v>6</v>
      </c>
      <c r="L75" s="100">
        <v>0</v>
      </c>
      <c r="M75" s="100">
        <f t="shared" si="20"/>
        <v>0</v>
      </c>
      <c r="N75" s="100">
        <v>0</v>
      </c>
      <c r="O75" s="124">
        <f t="shared" si="21"/>
        <v>0</v>
      </c>
      <c r="P75" s="100">
        <v>0</v>
      </c>
      <c r="Q75" s="124">
        <f t="shared" si="22"/>
        <v>0</v>
      </c>
      <c r="R75" s="124">
        <v>0</v>
      </c>
      <c r="S75" s="125">
        <f t="shared" si="23"/>
        <v>0</v>
      </c>
      <c r="T75" s="126">
        <f t="shared" si="24"/>
        <v>6</v>
      </c>
    </row>
    <row r="76" spans="1:215" s="5" customFormat="1" x14ac:dyDescent="0.2">
      <c r="A76" s="105" t="s">
        <v>7</v>
      </c>
      <c r="B76" s="103" t="s">
        <v>481</v>
      </c>
      <c r="C76" s="98" t="s">
        <v>51</v>
      </c>
      <c r="D76" s="100">
        <v>0</v>
      </c>
      <c r="E76" s="124">
        <v>0</v>
      </c>
      <c r="F76" s="100">
        <v>0</v>
      </c>
      <c r="G76" s="124">
        <f t="shared" si="18"/>
        <v>0</v>
      </c>
      <c r="H76" s="100">
        <v>0</v>
      </c>
      <c r="I76" s="100">
        <f t="shared" si="25"/>
        <v>0</v>
      </c>
      <c r="J76" s="100">
        <v>6</v>
      </c>
      <c r="K76" s="125">
        <f t="shared" si="19"/>
        <v>6</v>
      </c>
      <c r="L76" s="100">
        <v>0</v>
      </c>
      <c r="M76" s="100">
        <f t="shared" si="20"/>
        <v>0</v>
      </c>
      <c r="N76" s="100">
        <v>0</v>
      </c>
      <c r="O76" s="124">
        <f t="shared" si="21"/>
        <v>0</v>
      </c>
      <c r="P76" s="100">
        <v>0</v>
      </c>
      <c r="Q76" s="124">
        <f t="shared" si="22"/>
        <v>0</v>
      </c>
      <c r="R76" s="100">
        <v>0</v>
      </c>
      <c r="S76" s="125">
        <f t="shared" si="23"/>
        <v>0</v>
      </c>
      <c r="T76" s="126">
        <f t="shared" si="24"/>
        <v>6</v>
      </c>
    </row>
    <row r="77" spans="1:215" s="5" customFormat="1" x14ac:dyDescent="0.2">
      <c r="A77" s="122" t="s">
        <v>7</v>
      </c>
      <c r="B77" s="122" t="s">
        <v>482</v>
      </c>
      <c r="C77" s="122" t="s">
        <v>4</v>
      </c>
      <c r="D77" s="100">
        <v>0</v>
      </c>
      <c r="E77" s="124">
        <f t="shared" ref="E77:E116" si="26">D77*0.25</f>
        <v>0</v>
      </c>
      <c r="F77" s="100">
        <v>0</v>
      </c>
      <c r="G77" s="124">
        <f t="shared" si="18"/>
        <v>0</v>
      </c>
      <c r="H77" s="100">
        <v>0</v>
      </c>
      <c r="I77" s="100">
        <f t="shared" si="25"/>
        <v>0</v>
      </c>
      <c r="J77" s="100">
        <v>6</v>
      </c>
      <c r="K77" s="125">
        <f t="shared" si="19"/>
        <v>6</v>
      </c>
      <c r="L77" s="100">
        <v>0</v>
      </c>
      <c r="M77" s="100">
        <f t="shared" si="20"/>
        <v>0</v>
      </c>
      <c r="N77" s="100">
        <v>0</v>
      </c>
      <c r="O77" s="124">
        <f t="shared" si="21"/>
        <v>0</v>
      </c>
      <c r="P77" s="100">
        <v>0</v>
      </c>
      <c r="Q77" s="124">
        <f t="shared" si="22"/>
        <v>0</v>
      </c>
      <c r="R77" s="100">
        <v>0</v>
      </c>
      <c r="S77" s="125">
        <f t="shared" si="23"/>
        <v>0</v>
      </c>
      <c r="T77" s="126">
        <f t="shared" si="24"/>
        <v>6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</row>
    <row r="78" spans="1:215" s="5" customFormat="1" x14ac:dyDescent="0.2">
      <c r="A78" s="122" t="s">
        <v>7</v>
      </c>
      <c r="B78" s="127" t="s">
        <v>480</v>
      </c>
      <c r="C78" s="122" t="s">
        <v>51</v>
      </c>
      <c r="D78" s="100">
        <v>0</v>
      </c>
      <c r="E78" s="124">
        <f t="shared" si="26"/>
        <v>0</v>
      </c>
      <c r="F78" s="100">
        <v>0</v>
      </c>
      <c r="G78" s="124">
        <f t="shared" si="18"/>
        <v>0</v>
      </c>
      <c r="H78" s="100">
        <v>0</v>
      </c>
      <c r="I78" s="100">
        <f t="shared" si="25"/>
        <v>0</v>
      </c>
      <c r="J78" s="100">
        <v>6</v>
      </c>
      <c r="K78" s="125">
        <f t="shared" si="19"/>
        <v>6</v>
      </c>
      <c r="L78" s="100">
        <v>0</v>
      </c>
      <c r="M78" s="100">
        <f t="shared" si="20"/>
        <v>0</v>
      </c>
      <c r="N78" s="100">
        <v>0</v>
      </c>
      <c r="O78" s="124">
        <f t="shared" si="21"/>
        <v>0</v>
      </c>
      <c r="P78" s="100">
        <v>0</v>
      </c>
      <c r="Q78" s="124">
        <f t="shared" si="22"/>
        <v>0</v>
      </c>
      <c r="R78" s="100">
        <v>0</v>
      </c>
      <c r="S78" s="125">
        <f t="shared" si="23"/>
        <v>0</v>
      </c>
      <c r="T78" s="126">
        <f t="shared" si="24"/>
        <v>6</v>
      </c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</row>
    <row r="79" spans="1:215" s="5" customFormat="1" x14ac:dyDescent="0.2">
      <c r="A79" s="122" t="s">
        <v>7</v>
      </c>
      <c r="B79" s="122" t="s">
        <v>488</v>
      </c>
      <c r="C79" s="122" t="s">
        <v>489</v>
      </c>
      <c r="D79" s="100">
        <v>0</v>
      </c>
      <c r="E79" s="124">
        <f t="shared" si="26"/>
        <v>0</v>
      </c>
      <c r="F79" s="100">
        <v>0</v>
      </c>
      <c r="G79" s="124">
        <f t="shared" si="18"/>
        <v>0</v>
      </c>
      <c r="H79" s="100">
        <v>0</v>
      </c>
      <c r="I79" s="100">
        <f t="shared" si="25"/>
        <v>0</v>
      </c>
      <c r="J79" s="100">
        <v>6</v>
      </c>
      <c r="K79" s="125">
        <f t="shared" si="19"/>
        <v>6</v>
      </c>
      <c r="L79" s="100">
        <v>0</v>
      </c>
      <c r="M79" s="100">
        <f t="shared" si="20"/>
        <v>0</v>
      </c>
      <c r="N79" s="100">
        <v>0</v>
      </c>
      <c r="O79" s="124">
        <f t="shared" si="21"/>
        <v>0</v>
      </c>
      <c r="P79" s="100">
        <v>0</v>
      </c>
      <c r="Q79" s="124">
        <f t="shared" si="22"/>
        <v>0</v>
      </c>
      <c r="R79" s="100">
        <v>0</v>
      </c>
      <c r="S79" s="125">
        <f t="shared" si="23"/>
        <v>0</v>
      </c>
      <c r="T79" s="126">
        <f t="shared" si="24"/>
        <v>6</v>
      </c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</row>
    <row r="80" spans="1:215" x14ac:dyDescent="0.2">
      <c r="A80" s="122" t="s">
        <v>7</v>
      </c>
      <c r="B80" s="122" t="s">
        <v>490</v>
      </c>
      <c r="C80" s="122" t="s">
        <v>489</v>
      </c>
      <c r="D80" s="100">
        <v>0</v>
      </c>
      <c r="E80" s="124">
        <f t="shared" si="26"/>
        <v>0</v>
      </c>
      <c r="F80" s="100">
        <v>0</v>
      </c>
      <c r="G80" s="124">
        <f t="shared" si="18"/>
        <v>0</v>
      </c>
      <c r="H80" s="100">
        <v>0</v>
      </c>
      <c r="I80" s="100">
        <f t="shared" si="25"/>
        <v>0</v>
      </c>
      <c r="J80" s="100">
        <v>6</v>
      </c>
      <c r="K80" s="125">
        <f t="shared" si="19"/>
        <v>6</v>
      </c>
      <c r="L80" s="100">
        <v>0</v>
      </c>
      <c r="M80" s="100">
        <f t="shared" si="20"/>
        <v>0</v>
      </c>
      <c r="N80" s="100">
        <v>0</v>
      </c>
      <c r="O80" s="124">
        <f t="shared" si="21"/>
        <v>0</v>
      </c>
      <c r="P80" s="100">
        <v>0</v>
      </c>
      <c r="Q80" s="124">
        <f t="shared" si="22"/>
        <v>0</v>
      </c>
      <c r="R80" s="124">
        <v>0</v>
      </c>
      <c r="S80" s="125">
        <f t="shared" si="23"/>
        <v>0</v>
      </c>
      <c r="T80" s="126">
        <f t="shared" si="24"/>
        <v>6</v>
      </c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F80" s="5"/>
      <c r="HG80" s="5"/>
    </row>
    <row r="81" spans="1:215" x14ac:dyDescent="0.2">
      <c r="A81" s="122" t="s">
        <v>7</v>
      </c>
      <c r="B81" s="122" t="s">
        <v>410</v>
      </c>
      <c r="C81" s="122"/>
      <c r="D81" s="100">
        <v>0</v>
      </c>
      <c r="E81" s="124">
        <f t="shared" si="26"/>
        <v>0</v>
      </c>
      <c r="F81" s="100">
        <v>0</v>
      </c>
      <c r="G81" s="124">
        <f t="shared" si="18"/>
        <v>0</v>
      </c>
      <c r="H81" s="100">
        <v>6</v>
      </c>
      <c r="I81" s="100">
        <f t="shared" si="25"/>
        <v>4.5</v>
      </c>
      <c r="J81" s="100">
        <v>0</v>
      </c>
      <c r="K81" s="125">
        <f t="shared" si="19"/>
        <v>4.5</v>
      </c>
      <c r="L81" s="100">
        <v>0</v>
      </c>
      <c r="M81" s="100">
        <f t="shared" si="20"/>
        <v>0</v>
      </c>
      <c r="N81" s="100">
        <v>0</v>
      </c>
      <c r="O81" s="124">
        <f t="shared" si="21"/>
        <v>0</v>
      </c>
      <c r="P81" s="100">
        <v>0</v>
      </c>
      <c r="Q81" s="124">
        <f t="shared" si="22"/>
        <v>0</v>
      </c>
      <c r="R81" s="100">
        <v>0</v>
      </c>
      <c r="S81" s="125">
        <f t="shared" si="23"/>
        <v>0</v>
      </c>
      <c r="T81" s="126">
        <f t="shared" si="24"/>
        <v>4.5</v>
      </c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F81" s="5"/>
      <c r="HG81" s="5"/>
    </row>
    <row r="82" spans="1:215" s="5" customFormat="1" x14ac:dyDescent="0.2">
      <c r="A82" s="122" t="s">
        <v>7</v>
      </c>
      <c r="B82" s="122" t="s">
        <v>182</v>
      </c>
      <c r="C82" s="122" t="s">
        <v>24</v>
      </c>
      <c r="D82" s="100">
        <v>6</v>
      </c>
      <c r="E82" s="124">
        <f t="shared" si="26"/>
        <v>1.5</v>
      </c>
      <c r="F82" s="100">
        <v>6</v>
      </c>
      <c r="G82" s="124">
        <f t="shared" si="18"/>
        <v>3</v>
      </c>
      <c r="H82" s="100">
        <v>0</v>
      </c>
      <c r="I82" s="100">
        <f t="shared" si="25"/>
        <v>0</v>
      </c>
      <c r="J82" s="100">
        <v>0</v>
      </c>
      <c r="K82" s="125">
        <f t="shared" si="19"/>
        <v>4.5</v>
      </c>
      <c r="L82" s="100">
        <v>0</v>
      </c>
      <c r="M82" s="100">
        <f t="shared" si="20"/>
        <v>0</v>
      </c>
      <c r="N82" s="100">
        <v>0</v>
      </c>
      <c r="O82" s="124">
        <f t="shared" si="21"/>
        <v>0</v>
      </c>
      <c r="P82" s="100">
        <v>0</v>
      </c>
      <c r="Q82" s="124">
        <f t="shared" si="22"/>
        <v>0</v>
      </c>
      <c r="R82" s="100">
        <v>0</v>
      </c>
      <c r="S82" s="125">
        <f t="shared" si="23"/>
        <v>0</v>
      </c>
      <c r="T82" s="126">
        <f t="shared" si="24"/>
        <v>4.5</v>
      </c>
      <c r="HB82" s="1"/>
      <c r="HC82" s="1"/>
      <c r="HD82" s="1"/>
      <c r="HE82" s="1"/>
    </row>
    <row r="83" spans="1:215" x14ac:dyDescent="0.2">
      <c r="A83" s="107" t="s">
        <v>7</v>
      </c>
      <c r="B83" s="122" t="s">
        <v>440</v>
      </c>
      <c r="C83" s="122" t="s">
        <v>8</v>
      </c>
      <c r="D83" s="100">
        <v>0</v>
      </c>
      <c r="E83" s="124">
        <f t="shared" si="26"/>
        <v>0</v>
      </c>
      <c r="F83" s="100">
        <v>0</v>
      </c>
      <c r="G83" s="124">
        <f t="shared" si="18"/>
        <v>0</v>
      </c>
      <c r="H83" s="100">
        <v>6</v>
      </c>
      <c r="I83" s="100">
        <f t="shared" si="25"/>
        <v>4.5</v>
      </c>
      <c r="J83" s="100">
        <v>0</v>
      </c>
      <c r="K83" s="125">
        <f t="shared" si="19"/>
        <v>4.5</v>
      </c>
      <c r="L83" s="100">
        <v>0</v>
      </c>
      <c r="M83" s="100">
        <f t="shared" si="20"/>
        <v>0</v>
      </c>
      <c r="N83" s="100">
        <v>0</v>
      </c>
      <c r="O83" s="124">
        <f t="shared" si="21"/>
        <v>0</v>
      </c>
      <c r="P83" s="100">
        <v>0</v>
      </c>
      <c r="Q83" s="124">
        <f t="shared" si="22"/>
        <v>0</v>
      </c>
      <c r="R83" s="100">
        <v>0</v>
      </c>
      <c r="S83" s="125">
        <f t="shared" si="23"/>
        <v>0</v>
      </c>
      <c r="T83" s="126">
        <f t="shared" si="24"/>
        <v>4.5</v>
      </c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F83" s="5"/>
      <c r="HG83" s="5"/>
    </row>
    <row r="84" spans="1:215" s="5" customFormat="1" x14ac:dyDescent="0.2">
      <c r="A84" s="105" t="s">
        <v>7</v>
      </c>
      <c r="B84" s="103" t="s">
        <v>283</v>
      </c>
      <c r="C84" s="98" t="s">
        <v>51</v>
      </c>
      <c r="D84" s="100">
        <v>6</v>
      </c>
      <c r="E84" s="124">
        <f t="shared" si="26"/>
        <v>1.5</v>
      </c>
      <c r="F84" s="100">
        <v>6</v>
      </c>
      <c r="G84" s="124">
        <f t="shared" si="18"/>
        <v>3</v>
      </c>
      <c r="H84" s="100">
        <v>0</v>
      </c>
      <c r="I84" s="100">
        <f t="shared" si="25"/>
        <v>0</v>
      </c>
      <c r="J84" s="100">
        <v>0</v>
      </c>
      <c r="K84" s="125">
        <f t="shared" si="19"/>
        <v>4.5</v>
      </c>
      <c r="L84" s="100">
        <v>0</v>
      </c>
      <c r="M84" s="100">
        <f t="shared" si="20"/>
        <v>0</v>
      </c>
      <c r="N84" s="100">
        <v>0</v>
      </c>
      <c r="O84" s="124">
        <f t="shared" si="21"/>
        <v>0</v>
      </c>
      <c r="P84" s="100">
        <v>0</v>
      </c>
      <c r="Q84" s="124">
        <f t="shared" si="22"/>
        <v>0</v>
      </c>
      <c r="R84" s="100">
        <v>0</v>
      </c>
      <c r="S84" s="125">
        <f t="shared" si="23"/>
        <v>0</v>
      </c>
      <c r="T84" s="126">
        <f t="shared" si="24"/>
        <v>4.5</v>
      </c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</row>
    <row r="85" spans="1:215" s="5" customFormat="1" x14ac:dyDescent="0.2">
      <c r="A85" s="107" t="s">
        <v>7</v>
      </c>
      <c r="B85" s="122" t="s">
        <v>442</v>
      </c>
      <c r="C85" s="122" t="s">
        <v>8</v>
      </c>
      <c r="D85" s="100">
        <v>0</v>
      </c>
      <c r="E85" s="124">
        <f t="shared" si="26"/>
        <v>0</v>
      </c>
      <c r="F85" s="100">
        <v>0</v>
      </c>
      <c r="G85" s="124">
        <f t="shared" si="18"/>
        <v>0</v>
      </c>
      <c r="H85" s="100">
        <v>6</v>
      </c>
      <c r="I85" s="100">
        <f t="shared" si="25"/>
        <v>4.5</v>
      </c>
      <c r="J85" s="100">
        <v>0</v>
      </c>
      <c r="K85" s="125">
        <f t="shared" si="19"/>
        <v>4.5</v>
      </c>
      <c r="L85" s="100">
        <v>0</v>
      </c>
      <c r="M85" s="100">
        <f t="shared" si="20"/>
        <v>0</v>
      </c>
      <c r="N85" s="100">
        <v>0</v>
      </c>
      <c r="O85" s="124">
        <f t="shared" si="21"/>
        <v>0</v>
      </c>
      <c r="P85" s="100">
        <v>0</v>
      </c>
      <c r="Q85" s="124">
        <f t="shared" si="22"/>
        <v>0</v>
      </c>
      <c r="R85" s="100">
        <v>0</v>
      </c>
      <c r="S85" s="125">
        <f t="shared" si="23"/>
        <v>0</v>
      </c>
      <c r="T85" s="126">
        <f t="shared" si="24"/>
        <v>4.5</v>
      </c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</row>
    <row r="86" spans="1:215" s="5" customFormat="1" x14ac:dyDescent="0.2">
      <c r="A86" s="107" t="s">
        <v>7</v>
      </c>
      <c r="B86" s="122" t="s">
        <v>141</v>
      </c>
      <c r="C86" s="107"/>
      <c r="D86" s="100">
        <v>0</v>
      </c>
      <c r="E86" s="124">
        <f t="shared" si="26"/>
        <v>0</v>
      </c>
      <c r="F86" s="100">
        <v>0</v>
      </c>
      <c r="G86" s="124">
        <f t="shared" si="18"/>
        <v>0</v>
      </c>
      <c r="H86" s="100">
        <v>6</v>
      </c>
      <c r="I86" s="100">
        <f t="shared" si="25"/>
        <v>4.5</v>
      </c>
      <c r="J86" s="100">
        <v>0</v>
      </c>
      <c r="K86" s="125">
        <f t="shared" si="19"/>
        <v>4.5</v>
      </c>
      <c r="L86" s="100">
        <v>0</v>
      </c>
      <c r="M86" s="100">
        <f t="shared" si="20"/>
        <v>0</v>
      </c>
      <c r="N86" s="100">
        <v>0</v>
      </c>
      <c r="O86" s="124">
        <f t="shared" si="21"/>
        <v>0</v>
      </c>
      <c r="P86" s="100">
        <v>0</v>
      </c>
      <c r="Q86" s="124">
        <f t="shared" si="22"/>
        <v>0</v>
      </c>
      <c r="R86" s="100">
        <v>0</v>
      </c>
      <c r="S86" s="125">
        <f t="shared" si="23"/>
        <v>0</v>
      </c>
      <c r="T86" s="126">
        <f t="shared" si="24"/>
        <v>4.5</v>
      </c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</row>
    <row r="87" spans="1:215" s="5" customFormat="1" x14ac:dyDescent="0.2">
      <c r="A87" s="105" t="s">
        <v>7</v>
      </c>
      <c r="B87" s="103" t="s">
        <v>288</v>
      </c>
      <c r="C87" s="98" t="s">
        <v>51</v>
      </c>
      <c r="D87" s="100">
        <v>6</v>
      </c>
      <c r="E87" s="124">
        <f t="shared" si="26"/>
        <v>1.5</v>
      </c>
      <c r="F87" s="100">
        <v>6</v>
      </c>
      <c r="G87" s="124">
        <f t="shared" si="18"/>
        <v>3</v>
      </c>
      <c r="H87" s="100">
        <v>0</v>
      </c>
      <c r="I87" s="100">
        <f t="shared" si="25"/>
        <v>0</v>
      </c>
      <c r="J87" s="100">
        <v>0</v>
      </c>
      <c r="K87" s="125">
        <f t="shared" si="19"/>
        <v>4.5</v>
      </c>
      <c r="L87" s="100">
        <v>0</v>
      </c>
      <c r="M87" s="100">
        <f t="shared" si="20"/>
        <v>0</v>
      </c>
      <c r="N87" s="100">
        <v>0</v>
      </c>
      <c r="O87" s="124">
        <f t="shared" si="21"/>
        <v>0</v>
      </c>
      <c r="P87" s="100">
        <v>0</v>
      </c>
      <c r="Q87" s="124">
        <f t="shared" si="22"/>
        <v>0</v>
      </c>
      <c r="R87" s="100">
        <v>0</v>
      </c>
      <c r="S87" s="125">
        <f t="shared" si="23"/>
        <v>0</v>
      </c>
      <c r="T87" s="126">
        <f t="shared" si="24"/>
        <v>4.5</v>
      </c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</row>
    <row r="88" spans="1:215" s="5" customFormat="1" x14ac:dyDescent="0.2">
      <c r="A88" s="122" t="s">
        <v>7</v>
      </c>
      <c r="B88" s="122" t="s">
        <v>438</v>
      </c>
      <c r="C88" s="122" t="s">
        <v>8</v>
      </c>
      <c r="D88" s="100">
        <v>0</v>
      </c>
      <c r="E88" s="124">
        <f t="shared" si="26"/>
        <v>0</v>
      </c>
      <c r="F88" s="100">
        <v>0</v>
      </c>
      <c r="G88" s="124">
        <f t="shared" si="18"/>
        <v>0</v>
      </c>
      <c r="H88" s="100">
        <v>6</v>
      </c>
      <c r="I88" s="100">
        <f t="shared" si="25"/>
        <v>4.5</v>
      </c>
      <c r="J88" s="100">
        <v>0</v>
      </c>
      <c r="K88" s="125">
        <f t="shared" si="19"/>
        <v>4.5</v>
      </c>
      <c r="L88" s="100">
        <v>0</v>
      </c>
      <c r="M88" s="100">
        <f t="shared" si="20"/>
        <v>0</v>
      </c>
      <c r="N88" s="100">
        <v>0</v>
      </c>
      <c r="O88" s="124">
        <f t="shared" si="21"/>
        <v>0</v>
      </c>
      <c r="P88" s="100">
        <v>0</v>
      </c>
      <c r="Q88" s="124">
        <f t="shared" si="22"/>
        <v>0</v>
      </c>
      <c r="R88" s="124">
        <v>0</v>
      </c>
      <c r="S88" s="125">
        <f t="shared" si="23"/>
        <v>0</v>
      </c>
      <c r="T88" s="126">
        <f t="shared" si="24"/>
        <v>4.5</v>
      </c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</row>
    <row r="89" spans="1:215" s="5" customFormat="1" x14ac:dyDescent="0.2">
      <c r="A89" s="107" t="s">
        <v>7</v>
      </c>
      <c r="B89" s="127" t="s">
        <v>131</v>
      </c>
      <c r="C89" s="127" t="s">
        <v>51</v>
      </c>
      <c r="D89" s="100">
        <v>0</v>
      </c>
      <c r="E89" s="124">
        <f t="shared" si="26"/>
        <v>0</v>
      </c>
      <c r="F89" s="100">
        <v>0</v>
      </c>
      <c r="G89" s="124">
        <f t="shared" si="18"/>
        <v>0</v>
      </c>
      <c r="H89" s="100">
        <v>6</v>
      </c>
      <c r="I89" s="100">
        <f t="shared" si="25"/>
        <v>4.5</v>
      </c>
      <c r="J89" s="100">
        <v>0</v>
      </c>
      <c r="K89" s="125">
        <f t="shared" si="19"/>
        <v>4.5</v>
      </c>
      <c r="L89" s="100">
        <v>0</v>
      </c>
      <c r="M89" s="100">
        <f t="shared" si="20"/>
        <v>0</v>
      </c>
      <c r="N89" s="100">
        <v>0</v>
      </c>
      <c r="O89" s="124">
        <f t="shared" si="21"/>
        <v>0</v>
      </c>
      <c r="P89" s="100">
        <v>0</v>
      </c>
      <c r="Q89" s="124">
        <f t="shared" si="22"/>
        <v>0</v>
      </c>
      <c r="R89" s="100">
        <v>0</v>
      </c>
      <c r="S89" s="125">
        <f t="shared" si="23"/>
        <v>0</v>
      </c>
      <c r="T89" s="126">
        <f t="shared" si="24"/>
        <v>4.5</v>
      </c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</row>
    <row r="90" spans="1:215" s="5" customFormat="1" x14ac:dyDescent="0.2">
      <c r="A90" s="107" t="s">
        <v>7</v>
      </c>
      <c r="B90" s="130" t="s">
        <v>85</v>
      </c>
      <c r="C90" s="107" t="s">
        <v>51</v>
      </c>
      <c r="D90" s="100">
        <v>0</v>
      </c>
      <c r="E90" s="124">
        <f t="shared" si="26"/>
        <v>0</v>
      </c>
      <c r="F90" s="100">
        <v>0</v>
      </c>
      <c r="G90" s="124">
        <f t="shared" si="18"/>
        <v>0</v>
      </c>
      <c r="H90" s="100">
        <v>6</v>
      </c>
      <c r="I90" s="100">
        <f t="shared" si="25"/>
        <v>4.5</v>
      </c>
      <c r="J90" s="100">
        <v>0</v>
      </c>
      <c r="K90" s="125">
        <f t="shared" si="19"/>
        <v>4.5</v>
      </c>
      <c r="L90" s="100">
        <v>0</v>
      </c>
      <c r="M90" s="100">
        <f t="shared" si="20"/>
        <v>0</v>
      </c>
      <c r="N90" s="100">
        <v>0</v>
      </c>
      <c r="O90" s="124">
        <f t="shared" si="21"/>
        <v>0</v>
      </c>
      <c r="P90" s="100">
        <v>0</v>
      </c>
      <c r="Q90" s="124">
        <f t="shared" si="22"/>
        <v>0</v>
      </c>
      <c r="R90" s="100">
        <v>0</v>
      </c>
      <c r="S90" s="125">
        <f t="shared" si="23"/>
        <v>0</v>
      </c>
      <c r="T90" s="126">
        <f t="shared" si="24"/>
        <v>4.5</v>
      </c>
      <c r="HB90" s="1"/>
      <c r="HC90" s="1"/>
      <c r="HD90" s="1"/>
      <c r="HE90" s="1"/>
      <c r="HF90" s="1"/>
      <c r="HG90" s="1"/>
    </row>
    <row r="91" spans="1:215" s="5" customFormat="1" x14ac:dyDescent="0.2">
      <c r="A91" s="122" t="s">
        <v>7</v>
      </c>
      <c r="B91" s="122" t="s">
        <v>441</v>
      </c>
      <c r="C91" s="122" t="s">
        <v>8</v>
      </c>
      <c r="D91" s="100">
        <v>0</v>
      </c>
      <c r="E91" s="124">
        <f t="shared" si="26"/>
        <v>0</v>
      </c>
      <c r="F91" s="100">
        <v>0</v>
      </c>
      <c r="G91" s="124">
        <f t="shared" si="18"/>
        <v>0</v>
      </c>
      <c r="H91" s="100">
        <v>6</v>
      </c>
      <c r="I91" s="100">
        <f t="shared" si="25"/>
        <v>4.5</v>
      </c>
      <c r="J91" s="100">
        <v>0</v>
      </c>
      <c r="K91" s="125">
        <f t="shared" si="19"/>
        <v>4.5</v>
      </c>
      <c r="L91" s="100">
        <v>0</v>
      </c>
      <c r="M91" s="100">
        <f t="shared" si="20"/>
        <v>0</v>
      </c>
      <c r="N91" s="100">
        <v>0</v>
      </c>
      <c r="O91" s="124">
        <f t="shared" si="21"/>
        <v>0</v>
      </c>
      <c r="P91" s="100">
        <v>0</v>
      </c>
      <c r="Q91" s="124">
        <f t="shared" si="22"/>
        <v>0</v>
      </c>
      <c r="R91" s="124">
        <v>0</v>
      </c>
      <c r="S91" s="125">
        <f t="shared" si="23"/>
        <v>0</v>
      </c>
      <c r="T91" s="126">
        <f t="shared" si="24"/>
        <v>4.5</v>
      </c>
      <c r="HB91" s="1"/>
      <c r="HC91" s="1"/>
      <c r="HD91" s="1"/>
      <c r="HE91" s="1"/>
      <c r="HF91" s="1"/>
      <c r="HG91" s="1"/>
    </row>
    <row r="92" spans="1:215" s="5" customFormat="1" x14ac:dyDescent="0.2">
      <c r="A92" s="107" t="s">
        <v>7</v>
      </c>
      <c r="B92" s="122" t="s">
        <v>439</v>
      </c>
      <c r="C92" s="122" t="s">
        <v>9</v>
      </c>
      <c r="D92" s="100">
        <v>0</v>
      </c>
      <c r="E92" s="124">
        <f t="shared" si="26"/>
        <v>0</v>
      </c>
      <c r="F92" s="100">
        <v>0</v>
      </c>
      <c r="G92" s="124">
        <f t="shared" si="18"/>
        <v>0</v>
      </c>
      <c r="H92" s="100">
        <v>6</v>
      </c>
      <c r="I92" s="100">
        <f t="shared" si="25"/>
        <v>4.5</v>
      </c>
      <c r="J92" s="131">
        <v>0</v>
      </c>
      <c r="K92" s="125">
        <f t="shared" si="19"/>
        <v>4.5</v>
      </c>
      <c r="L92" s="100">
        <v>0</v>
      </c>
      <c r="M92" s="100">
        <f t="shared" si="20"/>
        <v>0</v>
      </c>
      <c r="N92" s="100">
        <v>0</v>
      </c>
      <c r="O92" s="124">
        <f t="shared" si="21"/>
        <v>0</v>
      </c>
      <c r="P92" s="100">
        <v>0</v>
      </c>
      <c r="Q92" s="124">
        <f t="shared" si="22"/>
        <v>0</v>
      </c>
      <c r="R92" s="100">
        <v>0</v>
      </c>
      <c r="S92" s="125">
        <f t="shared" si="23"/>
        <v>0</v>
      </c>
      <c r="T92" s="126">
        <f t="shared" si="24"/>
        <v>4.5</v>
      </c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</row>
    <row r="93" spans="1:215" x14ac:dyDescent="0.2">
      <c r="A93" s="122" t="s">
        <v>7</v>
      </c>
      <c r="B93" s="122" t="s">
        <v>411</v>
      </c>
      <c r="C93" s="122"/>
      <c r="D93" s="100">
        <v>0</v>
      </c>
      <c r="E93" s="124">
        <f t="shared" si="26"/>
        <v>0</v>
      </c>
      <c r="F93" s="100">
        <v>0</v>
      </c>
      <c r="G93" s="124">
        <f t="shared" si="18"/>
        <v>0</v>
      </c>
      <c r="H93" s="100">
        <v>6</v>
      </c>
      <c r="I93" s="100">
        <f t="shared" si="25"/>
        <v>4.5</v>
      </c>
      <c r="J93" s="100">
        <v>0</v>
      </c>
      <c r="K93" s="125">
        <f t="shared" si="19"/>
        <v>4.5</v>
      </c>
      <c r="L93" s="100">
        <v>0</v>
      </c>
      <c r="M93" s="100">
        <f t="shared" si="20"/>
        <v>0</v>
      </c>
      <c r="N93" s="100">
        <v>0</v>
      </c>
      <c r="O93" s="124">
        <f t="shared" si="21"/>
        <v>0</v>
      </c>
      <c r="P93" s="100">
        <v>0</v>
      </c>
      <c r="Q93" s="124">
        <f t="shared" si="22"/>
        <v>0</v>
      </c>
      <c r="R93" s="100">
        <v>0</v>
      </c>
      <c r="S93" s="125">
        <f t="shared" si="23"/>
        <v>0</v>
      </c>
      <c r="T93" s="126">
        <f t="shared" si="24"/>
        <v>4.5</v>
      </c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HB93" s="5"/>
      <c r="HC93" s="5"/>
      <c r="HD93" s="5"/>
      <c r="HE93" s="5"/>
      <c r="HF93" s="5"/>
      <c r="HG93" s="5"/>
    </row>
    <row r="94" spans="1:215" x14ac:dyDescent="0.2">
      <c r="A94" s="122" t="s">
        <v>7</v>
      </c>
      <c r="B94" s="122" t="s">
        <v>183</v>
      </c>
      <c r="C94" s="122" t="s">
        <v>24</v>
      </c>
      <c r="D94" s="100">
        <v>0</v>
      </c>
      <c r="E94" s="124">
        <f t="shared" si="26"/>
        <v>0</v>
      </c>
      <c r="F94" s="100">
        <v>6</v>
      </c>
      <c r="G94" s="124">
        <f t="shared" si="18"/>
        <v>3</v>
      </c>
      <c r="H94" s="100">
        <v>0</v>
      </c>
      <c r="I94" s="100">
        <f t="shared" si="25"/>
        <v>0</v>
      </c>
      <c r="J94" s="100">
        <v>0</v>
      </c>
      <c r="K94" s="125">
        <f t="shared" si="19"/>
        <v>3</v>
      </c>
      <c r="L94" s="100">
        <v>0</v>
      </c>
      <c r="M94" s="100">
        <f t="shared" si="20"/>
        <v>0</v>
      </c>
      <c r="N94" s="100">
        <v>0</v>
      </c>
      <c r="O94" s="124">
        <f t="shared" si="21"/>
        <v>0</v>
      </c>
      <c r="P94" s="100">
        <v>0</v>
      </c>
      <c r="Q94" s="124">
        <f t="shared" si="22"/>
        <v>0</v>
      </c>
      <c r="R94" s="100">
        <v>0</v>
      </c>
      <c r="S94" s="125">
        <f t="shared" si="23"/>
        <v>0</v>
      </c>
      <c r="T94" s="126">
        <f t="shared" si="24"/>
        <v>3</v>
      </c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</row>
    <row r="95" spans="1:215" s="5" customFormat="1" x14ac:dyDescent="0.2">
      <c r="A95" s="105" t="s">
        <v>7</v>
      </c>
      <c r="B95" s="103" t="s">
        <v>300</v>
      </c>
      <c r="C95" s="98" t="s">
        <v>51</v>
      </c>
      <c r="D95" s="100">
        <v>0</v>
      </c>
      <c r="E95" s="124">
        <f t="shared" si="26"/>
        <v>0</v>
      </c>
      <c r="F95" s="100">
        <v>6</v>
      </c>
      <c r="G95" s="124">
        <f t="shared" si="18"/>
        <v>3</v>
      </c>
      <c r="H95" s="100">
        <v>0</v>
      </c>
      <c r="I95" s="100">
        <f t="shared" si="25"/>
        <v>0</v>
      </c>
      <c r="J95" s="100">
        <v>0</v>
      </c>
      <c r="K95" s="125">
        <f t="shared" si="19"/>
        <v>3</v>
      </c>
      <c r="L95" s="100">
        <v>0</v>
      </c>
      <c r="M95" s="100">
        <f t="shared" si="20"/>
        <v>0</v>
      </c>
      <c r="N95" s="100">
        <v>0</v>
      </c>
      <c r="O95" s="124">
        <f t="shared" si="21"/>
        <v>0</v>
      </c>
      <c r="P95" s="100">
        <v>0</v>
      </c>
      <c r="Q95" s="124">
        <f t="shared" si="22"/>
        <v>0</v>
      </c>
      <c r="R95" s="124">
        <v>0</v>
      </c>
      <c r="S95" s="125">
        <f t="shared" si="23"/>
        <v>0</v>
      </c>
      <c r="T95" s="126">
        <f t="shared" si="24"/>
        <v>3</v>
      </c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</row>
    <row r="96" spans="1:215" x14ac:dyDescent="0.2">
      <c r="A96" s="107" t="s">
        <v>7</v>
      </c>
      <c r="B96" s="122" t="s">
        <v>38</v>
      </c>
      <c r="C96" s="107" t="s">
        <v>27</v>
      </c>
      <c r="D96" s="100">
        <v>0</v>
      </c>
      <c r="E96" s="124">
        <f t="shared" si="26"/>
        <v>0</v>
      </c>
      <c r="F96" s="100">
        <v>6</v>
      </c>
      <c r="G96" s="124">
        <f t="shared" si="18"/>
        <v>3</v>
      </c>
      <c r="H96" s="100">
        <v>0</v>
      </c>
      <c r="I96" s="100">
        <f t="shared" si="25"/>
        <v>0</v>
      </c>
      <c r="J96" s="100">
        <v>0</v>
      </c>
      <c r="K96" s="125">
        <f t="shared" si="19"/>
        <v>3</v>
      </c>
      <c r="L96" s="100">
        <v>0</v>
      </c>
      <c r="M96" s="100">
        <f t="shared" si="20"/>
        <v>0</v>
      </c>
      <c r="N96" s="100">
        <v>0</v>
      </c>
      <c r="O96" s="124">
        <f t="shared" si="21"/>
        <v>0</v>
      </c>
      <c r="P96" s="100">
        <v>0</v>
      </c>
      <c r="Q96" s="124">
        <f t="shared" si="22"/>
        <v>0</v>
      </c>
      <c r="R96" s="124">
        <v>0</v>
      </c>
      <c r="S96" s="125">
        <f t="shared" si="23"/>
        <v>0</v>
      </c>
      <c r="T96" s="126">
        <f t="shared" si="24"/>
        <v>3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HF96" s="5"/>
      <c r="HG96" s="5"/>
    </row>
    <row r="97" spans="1:215" x14ac:dyDescent="0.2">
      <c r="A97" s="122" t="s">
        <v>7</v>
      </c>
      <c r="B97" s="127" t="s">
        <v>103</v>
      </c>
      <c r="C97" s="122" t="s">
        <v>4</v>
      </c>
      <c r="D97" s="100">
        <v>0</v>
      </c>
      <c r="E97" s="124">
        <f t="shared" si="26"/>
        <v>0</v>
      </c>
      <c r="F97" s="100">
        <v>6</v>
      </c>
      <c r="G97" s="124">
        <f t="shared" si="18"/>
        <v>3</v>
      </c>
      <c r="H97" s="100">
        <v>0</v>
      </c>
      <c r="I97" s="100">
        <f t="shared" si="25"/>
        <v>0</v>
      </c>
      <c r="J97" s="100">
        <v>0</v>
      </c>
      <c r="K97" s="125">
        <f t="shared" si="19"/>
        <v>3</v>
      </c>
      <c r="L97" s="100">
        <v>0</v>
      </c>
      <c r="M97" s="100">
        <f t="shared" si="20"/>
        <v>0</v>
      </c>
      <c r="N97" s="100">
        <v>0</v>
      </c>
      <c r="O97" s="124">
        <f t="shared" si="21"/>
        <v>0</v>
      </c>
      <c r="P97" s="100">
        <v>0</v>
      </c>
      <c r="Q97" s="124">
        <f t="shared" si="22"/>
        <v>0</v>
      </c>
      <c r="R97" s="100">
        <v>0</v>
      </c>
      <c r="S97" s="125">
        <f t="shared" si="23"/>
        <v>0</v>
      </c>
      <c r="T97" s="126">
        <f t="shared" si="24"/>
        <v>3</v>
      </c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</row>
    <row r="98" spans="1:215" x14ac:dyDescent="0.2">
      <c r="A98" s="107" t="s">
        <v>7</v>
      </c>
      <c r="B98" s="122" t="s">
        <v>250</v>
      </c>
      <c r="C98" s="107" t="s">
        <v>24</v>
      </c>
      <c r="D98" s="100">
        <v>0</v>
      </c>
      <c r="E98" s="124">
        <f t="shared" si="26"/>
        <v>0</v>
      </c>
      <c r="F98" s="100">
        <v>6</v>
      </c>
      <c r="G98" s="124">
        <f t="shared" si="18"/>
        <v>3</v>
      </c>
      <c r="H98" s="100">
        <v>0</v>
      </c>
      <c r="I98" s="100">
        <f t="shared" si="25"/>
        <v>0</v>
      </c>
      <c r="J98" s="100">
        <v>0</v>
      </c>
      <c r="K98" s="125">
        <f t="shared" si="19"/>
        <v>3</v>
      </c>
      <c r="L98" s="100">
        <v>0</v>
      </c>
      <c r="M98" s="100">
        <f t="shared" si="20"/>
        <v>0</v>
      </c>
      <c r="N98" s="100">
        <v>0</v>
      </c>
      <c r="O98" s="124">
        <f t="shared" si="21"/>
        <v>0</v>
      </c>
      <c r="P98" s="100">
        <v>0</v>
      </c>
      <c r="Q98" s="124">
        <f t="shared" si="22"/>
        <v>0</v>
      </c>
      <c r="R98" s="100">
        <v>0</v>
      </c>
      <c r="S98" s="125">
        <f t="shared" si="23"/>
        <v>0</v>
      </c>
      <c r="T98" s="126">
        <f t="shared" si="24"/>
        <v>3</v>
      </c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215" x14ac:dyDescent="0.2">
      <c r="A99" s="105" t="s">
        <v>7</v>
      </c>
      <c r="B99" s="103" t="s">
        <v>302</v>
      </c>
      <c r="C99" s="98" t="s">
        <v>51</v>
      </c>
      <c r="D99" s="100">
        <v>0</v>
      </c>
      <c r="E99" s="124">
        <f t="shared" si="26"/>
        <v>0</v>
      </c>
      <c r="F99" s="100">
        <v>6</v>
      </c>
      <c r="G99" s="124">
        <f t="shared" si="18"/>
        <v>3</v>
      </c>
      <c r="H99" s="100">
        <v>0</v>
      </c>
      <c r="I99" s="100">
        <f t="shared" si="25"/>
        <v>0</v>
      </c>
      <c r="J99" s="100">
        <v>0</v>
      </c>
      <c r="K99" s="125">
        <f t="shared" si="19"/>
        <v>3</v>
      </c>
      <c r="L99" s="100">
        <v>0</v>
      </c>
      <c r="M99" s="100">
        <f t="shared" si="20"/>
        <v>0</v>
      </c>
      <c r="N99" s="100">
        <v>0</v>
      </c>
      <c r="O99" s="124">
        <f t="shared" si="21"/>
        <v>0</v>
      </c>
      <c r="P99" s="100">
        <v>0</v>
      </c>
      <c r="Q99" s="124">
        <f t="shared" si="22"/>
        <v>0</v>
      </c>
      <c r="R99" s="100">
        <v>0</v>
      </c>
      <c r="S99" s="125">
        <f t="shared" si="23"/>
        <v>0</v>
      </c>
      <c r="T99" s="126">
        <f t="shared" si="24"/>
        <v>3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HB99" s="5"/>
      <c r="HC99" s="5"/>
      <c r="HD99" s="5"/>
      <c r="HE99" s="5"/>
      <c r="HF99" s="5"/>
      <c r="HG99" s="5"/>
    </row>
    <row r="100" spans="1:215" x14ac:dyDescent="0.2">
      <c r="A100" s="122" t="s">
        <v>7</v>
      </c>
      <c r="B100" s="122" t="s">
        <v>60</v>
      </c>
      <c r="C100" s="122" t="s">
        <v>27</v>
      </c>
      <c r="D100" s="100">
        <v>0</v>
      </c>
      <c r="E100" s="124">
        <f t="shared" si="26"/>
        <v>0</v>
      </c>
      <c r="F100" s="100">
        <v>6</v>
      </c>
      <c r="G100" s="124">
        <f t="shared" ref="G100:G116" si="27">F100*0.5</f>
        <v>3</v>
      </c>
      <c r="H100" s="100">
        <v>0</v>
      </c>
      <c r="I100" s="100">
        <f t="shared" si="25"/>
        <v>0</v>
      </c>
      <c r="J100" s="131">
        <v>0</v>
      </c>
      <c r="K100" s="125">
        <f t="shared" ref="K100:K116" si="28">SUM(E100,G100,I100,J100)</f>
        <v>3</v>
      </c>
      <c r="L100" s="100">
        <v>0</v>
      </c>
      <c r="M100" s="100">
        <f t="shared" ref="M100:M116" si="29">L100*0.25</f>
        <v>0</v>
      </c>
      <c r="N100" s="100">
        <v>0</v>
      </c>
      <c r="O100" s="124">
        <f t="shared" ref="O100:O116" si="30">N100*0.5</f>
        <v>0</v>
      </c>
      <c r="P100" s="100">
        <v>0</v>
      </c>
      <c r="Q100" s="124">
        <f t="shared" ref="Q100:Q116" si="31">P100*0.75</f>
        <v>0</v>
      </c>
      <c r="R100" s="100">
        <v>0</v>
      </c>
      <c r="S100" s="125">
        <f t="shared" ref="S100:S116" si="32">SUM(M100,O100,Q100,R100)</f>
        <v>0</v>
      </c>
      <c r="T100" s="126">
        <f t="shared" ref="T100:T116" si="33">SUM(K100+S100)</f>
        <v>3</v>
      </c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HF100" s="5"/>
      <c r="HG100" s="5"/>
    </row>
    <row r="101" spans="1:215" s="5" customFormat="1" x14ac:dyDescent="0.2">
      <c r="A101" s="105" t="s">
        <v>7</v>
      </c>
      <c r="B101" s="103" t="s">
        <v>298</v>
      </c>
      <c r="C101" s="98" t="s">
        <v>51</v>
      </c>
      <c r="D101" s="100">
        <v>0</v>
      </c>
      <c r="E101" s="124">
        <f t="shared" si="26"/>
        <v>0</v>
      </c>
      <c r="F101" s="100">
        <v>6</v>
      </c>
      <c r="G101" s="124">
        <f t="shared" si="27"/>
        <v>3</v>
      </c>
      <c r="H101" s="100">
        <v>0</v>
      </c>
      <c r="I101" s="100">
        <f t="shared" si="25"/>
        <v>0</v>
      </c>
      <c r="J101" s="131">
        <v>0</v>
      </c>
      <c r="K101" s="125">
        <f t="shared" si="28"/>
        <v>3</v>
      </c>
      <c r="L101" s="100">
        <v>0</v>
      </c>
      <c r="M101" s="100">
        <f t="shared" si="29"/>
        <v>0</v>
      </c>
      <c r="N101" s="100">
        <v>0</v>
      </c>
      <c r="O101" s="124">
        <f t="shared" si="30"/>
        <v>0</v>
      </c>
      <c r="P101" s="100">
        <v>0</v>
      </c>
      <c r="Q101" s="124">
        <f t="shared" si="31"/>
        <v>0</v>
      </c>
      <c r="R101" s="124">
        <v>0</v>
      </c>
      <c r="S101" s="125">
        <f t="shared" si="32"/>
        <v>0</v>
      </c>
      <c r="T101" s="126">
        <f t="shared" si="33"/>
        <v>3</v>
      </c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F101" s="6"/>
      <c r="HG101" s="6"/>
    </row>
    <row r="102" spans="1:215" s="5" customFormat="1" x14ac:dyDescent="0.2">
      <c r="A102" s="105" t="s">
        <v>7</v>
      </c>
      <c r="B102" s="103" t="s">
        <v>190</v>
      </c>
      <c r="C102" s="98" t="s">
        <v>8</v>
      </c>
      <c r="D102" s="100">
        <v>0</v>
      </c>
      <c r="E102" s="124">
        <f t="shared" si="26"/>
        <v>0</v>
      </c>
      <c r="F102" s="129">
        <v>6</v>
      </c>
      <c r="G102" s="124">
        <f t="shared" si="27"/>
        <v>3</v>
      </c>
      <c r="H102" s="100">
        <v>0</v>
      </c>
      <c r="I102" s="100">
        <f t="shared" si="25"/>
        <v>0</v>
      </c>
      <c r="J102" s="100">
        <v>0</v>
      </c>
      <c r="K102" s="125">
        <f t="shared" si="28"/>
        <v>3</v>
      </c>
      <c r="L102" s="100">
        <v>0</v>
      </c>
      <c r="M102" s="100">
        <f t="shared" si="29"/>
        <v>0</v>
      </c>
      <c r="N102" s="100">
        <v>0</v>
      </c>
      <c r="O102" s="124">
        <f t="shared" si="30"/>
        <v>0</v>
      </c>
      <c r="P102" s="100">
        <v>0</v>
      </c>
      <c r="Q102" s="124">
        <f t="shared" si="31"/>
        <v>0</v>
      </c>
      <c r="R102" s="124">
        <v>0</v>
      </c>
      <c r="S102" s="125">
        <f t="shared" si="32"/>
        <v>0</v>
      </c>
      <c r="T102" s="126">
        <f t="shared" si="33"/>
        <v>3</v>
      </c>
      <c r="HB102" s="6"/>
      <c r="HC102" s="6"/>
      <c r="HD102" s="6"/>
      <c r="HE102" s="6"/>
      <c r="HF102" s="1"/>
      <c r="HG102" s="1"/>
    </row>
    <row r="103" spans="1:215" s="5" customFormat="1" x14ac:dyDescent="0.2">
      <c r="A103" s="107" t="s">
        <v>7</v>
      </c>
      <c r="B103" s="122" t="s">
        <v>133</v>
      </c>
      <c r="C103" s="107" t="s">
        <v>51</v>
      </c>
      <c r="D103" s="100">
        <v>0</v>
      </c>
      <c r="E103" s="124">
        <f t="shared" si="26"/>
        <v>0</v>
      </c>
      <c r="F103" s="100">
        <v>6</v>
      </c>
      <c r="G103" s="124">
        <f t="shared" si="27"/>
        <v>3</v>
      </c>
      <c r="H103" s="100">
        <v>0</v>
      </c>
      <c r="I103" s="100">
        <f t="shared" si="25"/>
        <v>0</v>
      </c>
      <c r="J103" s="100">
        <v>0</v>
      </c>
      <c r="K103" s="125">
        <f t="shared" si="28"/>
        <v>3</v>
      </c>
      <c r="L103" s="100">
        <v>0</v>
      </c>
      <c r="M103" s="100">
        <f t="shared" si="29"/>
        <v>0</v>
      </c>
      <c r="N103" s="100">
        <v>0</v>
      </c>
      <c r="O103" s="124">
        <f t="shared" si="30"/>
        <v>0</v>
      </c>
      <c r="P103" s="100">
        <v>0</v>
      </c>
      <c r="Q103" s="124">
        <f t="shared" si="31"/>
        <v>0</v>
      </c>
      <c r="R103" s="124">
        <v>0</v>
      </c>
      <c r="S103" s="125">
        <f t="shared" si="32"/>
        <v>0</v>
      </c>
      <c r="T103" s="126">
        <f t="shared" si="33"/>
        <v>3</v>
      </c>
      <c r="HB103" s="6"/>
      <c r="HC103" s="6"/>
      <c r="HD103" s="6"/>
      <c r="HE103" s="6"/>
      <c r="HF103" s="1"/>
      <c r="HG103" s="1"/>
    </row>
    <row r="104" spans="1:215" s="5" customFormat="1" x14ac:dyDescent="0.2">
      <c r="A104" s="122" t="s">
        <v>7</v>
      </c>
      <c r="B104" s="127" t="s">
        <v>37</v>
      </c>
      <c r="C104" s="127" t="s">
        <v>8</v>
      </c>
      <c r="D104" s="100">
        <v>0</v>
      </c>
      <c r="E104" s="124">
        <f t="shared" si="26"/>
        <v>0</v>
      </c>
      <c r="F104" s="100">
        <v>6</v>
      </c>
      <c r="G104" s="124">
        <f t="shared" si="27"/>
        <v>3</v>
      </c>
      <c r="H104" s="100">
        <v>0</v>
      </c>
      <c r="I104" s="100">
        <f t="shared" si="25"/>
        <v>0</v>
      </c>
      <c r="J104" s="100">
        <v>0</v>
      </c>
      <c r="K104" s="125">
        <f t="shared" si="28"/>
        <v>3</v>
      </c>
      <c r="L104" s="100">
        <v>0</v>
      </c>
      <c r="M104" s="100">
        <f t="shared" si="29"/>
        <v>0</v>
      </c>
      <c r="N104" s="100">
        <v>0</v>
      </c>
      <c r="O104" s="124">
        <f t="shared" si="30"/>
        <v>0</v>
      </c>
      <c r="P104" s="100">
        <v>0</v>
      </c>
      <c r="Q104" s="124">
        <f t="shared" si="31"/>
        <v>0</v>
      </c>
      <c r="R104" s="100">
        <v>0</v>
      </c>
      <c r="S104" s="125">
        <f t="shared" si="32"/>
        <v>0</v>
      </c>
      <c r="T104" s="126">
        <f t="shared" si="33"/>
        <v>3</v>
      </c>
      <c r="HB104" s="6"/>
      <c r="HC104" s="6"/>
      <c r="HD104" s="6"/>
      <c r="HE104" s="6"/>
      <c r="HF104" s="1"/>
      <c r="HG104" s="1"/>
    </row>
    <row r="105" spans="1:215" s="5" customFormat="1" x14ac:dyDescent="0.2">
      <c r="A105" s="122" t="s">
        <v>7</v>
      </c>
      <c r="B105" s="122" t="s">
        <v>137</v>
      </c>
      <c r="C105" s="122" t="s">
        <v>8</v>
      </c>
      <c r="D105" s="100">
        <v>6</v>
      </c>
      <c r="E105" s="124">
        <f t="shared" si="26"/>
        <v>1.5</v>
      </c>
      <c r="F105" s="100">
        <v>0</v>
      </c>
      <c r="G105" s="124">
        <f t="shared" si="27"/>
        <v>0</v>
      </c>
      <c r="H105" s="100">
        <v>0</v>
      </c>
      <c r="I105" s="100">
        <f t="shared" ref="I105:I116" si="34">H105*0.75</f>
        <v>0</v>
      </c>
      <c r="J105" s="100">
        <v>0</v>
      </c>
      <c r="K105" s="125">
        <f t="shared" si="28"/>
        <v>1.5</v>
      </c>
      <c r="L105" s="100">
        <v>0</v>
      </c>
      <c r="M105" s="100">
        <f t="shared" si="29"/>
        <v>0</v>
      </c>
      <c r="N105" s="100">
        <v>0</v>
      </c>
      <c r="O105" s="124">
        <f t="shared" si="30"/>
        <v>0</v>
      </c>
      <c r="P105" s="100">
        <v>0</v>
      </c>
      <c r="Q105" s="124">
        <f t="shared" si="31"/>
        <v>0</v>
      </c>
      <c r="R105" s="124">
        <v>0</v>
      </c>
      <c r="S105" s="125">
        <f t="shared" si="32"/>
        <v>0</v>
      </c>
      <c r="T105" s="126">
        <f t="shared" si="33"/>
        <v>1.5</v>
      </c>
      <c r="HB105" s="6"/>
      <c r="HC105" s="6"/>
      <c r="HD105" s="6"/>
      <c r="HE105" s="6"/>
      <c r="HF105" s="1"/>
      <c r="HG105" s="1"/>
    </row>
    <row r="106" spans="1:215" s="5" customFormat="1" x14ac:dyDescent="0.2">
      <c r="A106" s="107" t="s">
        <v>7</v>
      </c>
      <c r="B106" s="122" t="s">
        <v>136</v>
      </c>
      <c r="C106" s="107" t="s">
        <v>8</v>
      </c>
      <c r="D106" s="100">
        <v>6</v>
      </c>
      <c r="E106" s="124">
        <f t="shared" si="26"/>
        <v>1.5</v>
      </c>
      <c r="F106" s="100">
        <v>0</v>
      </c>
      <c r="G106" s="124">
        <f t="shared" si="27"/>
        <v>0</v>
      </c>
      <c r="H106" s="100">
        <v>0</v>
      </c>
      <c r="I106" s="100">
        <f t="shared" si="34"/>
        <v>0</v>
      </c>
      <c r="J106" s="100">
        <v>0</v>
      </c>
      <c r="K106" s="125">
        <f t="shared" si="28"/>
        <v>1.5</v>
      </c>
      <c r="L106" s="100">
        <v>0</v>
      </c>
      <c r="M106" s="100">
        <f t="shared" si="29"/>
        <v>0</v>
      </c>
      <c r="N106" s="100">
        <v>0</v>
      </c>
      <c r="O106" s="124">
        <f t="shared" si="30"/>
        <v>0</v>
      </c>
      <c r="P106" s="100">
        <v>0</v>
      </c>
      <c r="Q106" s="124">
        <f t="shared" si="31"/>
        <v>0</v>
      </c>
      <c r="R106" s="124">
        <v>0</v>
      </c>
      <c r="S106" s="125">
        <f t="shared" si="32"/>
        <v>0</v>
      </c>
      <c r="T106" s="126">
        <f t="shared" si="33"/>
        <v>1.5</v>
      </c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</row>
    <row r="107" spans="1:215" s="5" customFormat="1" x14ac:dyDescent="0.2">
      <c r="A107" s="107" t="s">
        <v>7</v>
      </c>
      <c r="B107" s="122" t="s">
        <v>135</v>
      </c>
      <c r="C107" s="107" t="s">
        <v>8</v>
      </c>
      <c r="D107" s="100">
        <v>6</v>
      </c>
      <c r="E107" s="124">
        <f t="shared" si="26"/>
        <v>1.5</v>
      </c>
      <c r="F107" s="100">
        <v>0</v>
      </c>
      <c r="G107" s="124">
        <f t="shared" si="27"/>
        <v>0</v>
      </c>
      <c r="H107" s="100">
        <v>0</v>
      </c>
      <c r="I107" s="100">
        <f t="shared" si="34"/>
        <v>0</v>
      </c>
      <c r="J107" s="100">
        <v>0</v>
      </c>
      <c r="K107" s="125">
        <f t="shared" si="28"/>
        <v>1.5</v>
      </c>
      <c r="L107" s="100">
        <v>0</v>
      </c>
      <c r="M107" s="100">
        <f t="shared" si="29"/>
        <v>0</v>
      </c>
      <c r="N107" s="100">
        <v>0</v>
      </c>
      <c r="O107" s="124">
        <f t="shared" si="30"/>
        <v>0</v>
      </c>
      <c r="P107" s="100">
        <v>0</v>
      </c>
      <c r="Q107" s="124">
        <f t="shared" si="31"/>
        <v>0</v>
      </c>
      <c r="R107" s="100">
        <v>0</v>
      </c>
      <c r="S107" s="125">
        <f t="shared" si="32"/>
        <v>0</v>
      </c>
      <c r="T107" s="126">
        <f t="shared" si="33"/>
        <v>1.5</v>
      </c>
      <c r="HB107" s="1"/>
      <c r="HC107" s="1"/>
      <c r="HD107" s="1"/>
      <c r="HE107" s="1"/>
    </row>
    <row r="108" spans="1:215" s="5" customFormat="1" x14ac:dyDescent="0.2">
      <c r="A108" s="122" t="s">
        <v>7</v>
      </c>
      <c r="B108" s="122" t="s">
        <v>34</v>
      </c>
      <c r="C108" s="122" t="s">
        <v>3</v>
      </c>
      <c r="D108" s="100">
        <v>6</v>
      </c>
      <c r="E108" s="124">
        <f t="shared" si="26"/>
        <v>1.5</v>
      </c>
      <c r="F108" s="100">
        <v>0</v>
      </c>
      <c r="G108" s="124">
        <f t="shared" si="27"/>
        <v>0</v>
      </c>
      <c r="H108" s="100">
        <v>0</v>
      </c>
      <c r="I108" s="100">
        <f t="shared" si="34"/>
        <v>0</v>
      </c>
      <c r="J108" s="100">
        <v>0</v>
      </c>
      <c r="K108" s="125">
        <f t="shared" si="28"/>
        <v>1.5</v>
      </c>
      <c r="L108" s="100">
        <v>0</v>
      </c>
      <c r="M108" s="100">
        <f t="shared" si="29"/>
        <v>0</v>
      </c>
      <c r="N108" s="100">
        <v>0</v>
      </c>
      <c r="O108" s="124">
        <f t="shared" si="30"/>
        <v>0</v>
      </c>
      <c r="P108" s="100">
        <v>0</v>
      </c>
      <c r="Q108" s="124">
        <f t="shared" si="31"/>
        <v>0</v>
      </c>
      <c r="R108" s="100">
        <v>0</v>
      </c>
      <c r="S108" s="125">
        <f t="shared" si="32"/>
        <v>0</v>
      </c>
      <c r="T108" s="126">
        <f t="shared" si="33"/>
        <v>1.5</v>
      </c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</row>
    <row r="109" spans="1:215" s="5" customFormat="1" x14ac:dyDescent="0.2">
      <c r="A109" s="105" t="s">
        <v>7</v>
      </c>
      <c r="B109" s="103" t="s">
        <v>289</v>
      </c>
      <c r="C109" s="98" t="s">
        <v>8</v>
      </c>
      <c r="D109" s="100">
        <v>6</v>
      </c>
      <c r="E109" s="124">
        <f t="shared" si="26"/>
        <v>1.5</v>
      </c>
      <c r="F109" s="100">
        <v>0</v>
      </c>
      <c r="G109" s="124">
        <f t="shared" si="27"/>
        <v>0</v>
      </c>
      <c r="H109" s="100">
        <v>0</v>
      </c>
      <c r="I109" s="100">
        <f t="shared" si="34"/>
        <v>0</v>
      </c>
      <c r="J109" s="100">
        <v>0</v>
      </c>
      <c r="K109" s="125">
        <f t="shared" si="28"/>
        <v>1.5</v>
      </c>
      <c r="L109" s="100">
        <v>0</v>
      </c>
      <c r="M109" s="100">
        <f t="shared" si="29"/>
        <v>0</v>
      </c>
      <c r="N109" s="100">
        <v>0</v>
      </c>
      <c r="O109" s="124">
        <f t="shared" si="30"/>
        <v>0</v>
      </c>
      <c r="P109" s="100">
        <v>0</v>
      </c>
      <c r="Q109" s="124">
        <f t="shared" si="31"/>
        <v>0</v>
      </c>
      <c r="R109" s="124">
        <v>0</v>
      </c>
      <c r="S109" s="125">
        <f t="shared" si="32"/>
        <v>0</v>
      </c>
      <c r="T109" s="126">
        <f t="shared" si="33"/>
        <v>1.5</v>
      </c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</row>
    <row r="110" spans="1:215" s="5" customFormat="1" x14ac:dyDescent="0.2">
      <c r="A110" s="122" t="s">
        <v>7</v>
      </c>
      <c r="B110" s="122" t="s">
        <v>36</v>
      </c>
      <c r="C110" s="122" t="s">
        <v>3</v>
      </c>
      <c r="D110" s="100">
        <v>6</v>
      </c>
      <c r="E110" s="124">
        <f t="shared" si="26"/>
        <v>1.5</v>
      </c>
      <c r="F110" s="100">
        <v>0</v>
      </c>
      <c r="G110" s="124">
        <f t="shared" si="27"/>
        <v>0</v>
      </c>
      <c r="H110" s="100">
        <v>0</v>
      </c>
      <c r="I110" s="100">
        <f t="shared" si="34"/>
        <v>0</v>
      </c>
      <c r="J110" s="100">
        <v>0</v>
      </c>
      <c r="K110" s="125">
        <f t="shared" si="28"/>
        <v>1.5</v>
      </c>
      <c r="L110" s="100">
        <v>0</v>
      </c>
      <c r="M110" s="100">
        <f t="shared" si="29"/>
        <v>0</v>
      </c>
      <c r="N110" s="100">
        <v>0</v>
      </c>
      <c r="O110" s="124">
        <f t="shared" si="30"/>
        <v>0</v>
      </c>
      <c r="P110" s="100">
        <v>0</v>
      </c>
      <c r="Q110" s="124">
        <f t="shared" si="31"/>
        <v>0</v>
      </c>
      <c r="R110" s="100">
        <v>0</v>
      </c>
      <c r="S110" s="125">
        <f t="shared" si="32"/>
        <v>0</v>
      </c>
      <c r="T110" s="126">
        <f t="shared" si="33"/>
        <v>1.5</v>
      </c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</row>
    <row r="111" spans="1:215" s="5" customFormat="1" x14ac:dyDescent="0.2">
      <c r="A111" s="105" t="s">
        <v>7</v>
      </c>
      <c r="B111" s="103" t="s">
        <v>284</v>
      </c>
      <c r="C111" s="98" t="s">
        <v>8</v>
      </c>
      <c r="D111" s="100">
        <v>6</v>
      </c>
      <c r="E111" s="124">
        <f t="shared" si="26"/>
        <v>1.5</v>
      </c>
      <c r="F111" s="100">
        <v>0</v>
      </c>
      <c r="G111" s="124">
        <f t="shared" si="27"/>
        <v>0</v>
      </c>
      <c r="H111" s="100">
        <v>0</v>
      </c>
      <c r="I111" s="100">
        <f t="shared" si="34"/>
        <v>0</v>
      </c>
      <c r="J111" s="100">
        <v>0</v>
      </c>
      <c r="K111" s="125">
        <f t="shared" si="28"/>
        <v>1.5</v>
      </c>
      <c r="L111" s="100">
        <v>0</v>
      </c>
      <c r="M111" s="100">
        <f t="shared" si="29"/>
        <v>0</v>
      </c>
      <c r="N111" s="100">
        <v>0</v>
      </c>
      <c r="O111" s="124">
        <f t="shared" si="30"/>
        <v>0</v>
      </c>
      <c r="P111" s="100">
        <v>0</v>
      </c>
      <c r="Q111" s="124">
        <f t="shared" si="31"/>
        <v>0</v>
      </c>
      <c r="R111" s="100">
        <v>0</v>
      </c>
      <c r="S111" s="125">
        <f t="shared" si="32"/>
        <v>0</v>
      </c>
      <c r="T111" s="126">
        <f t="shared" si="33"/>
        <v>1.5</v>
      </c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</row>
    <row r="112" spans="1:215" s="5" customFormat="1" x14ac:dyDescent="0.2">
      <c r="A112" s="105" t="s">
        <v>7</v>
      </c>
      <c r="B112" s="103" t="s">
        <v>286</v>
      </c>
      <c r="C112" s="98" t="s">
        <v>8</v>
      </c>
      <c r="D112" s="100">
        <v>6</v>
      </c>
      <c r="E112" s="124">
        <f t="shared" si="26"/>
        <v>1.5</v>
      </c>
      <c r="F112" s="100">
        <v>0</v>
      </c>
      <c r="G112" s="124">
        <f t="shared" si="27"/>
        <v>0</v>
      </c>
      <c r="H112" s="100">
        <v>0</v>
      </c>
      <c r="I112" s="100">
        <f t="shared" si="34"/>
        <v>0</v>
      </c>
      <c r="J112" s="100">
        <v>0</v>
      </c>
      <c r="K112" s="125">
        <f t="shared" si="28"/>
        <v>1.5</v>
      </c>
      <c r="L112" s="100">
        <v>0</v>
      </c>
      <c r="M112" s="100">
        <f t="shared" si="29"/>
        <v>0</v>
      </c>
      <c r="N112" s="100">
        <v>0</v>
      </c>
      <c r="O112" s="124">
        <f t="shared" si="30"/>
        <v>0</v>
      </c>
      <c r="P112" s="100">
        <v>0</v>
      </c>
      <c r="Q112" s="124">
        <f t="shared" si="31"/>
        <v>0</v>
      </c>
      <c r="R112" s="100">
        <v>0</v>
      </c>
      <c r="S112" s="125">
        <f t="shared" si="32"/>
        <v>0</v>
      </c>
      <c r="T112" s="126">
        <f t="shared" si="33"/>
        <v>1.5</v>
      </c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</row>
    <row r="113" spans="1:213" s="5" customFormat="1" x14ac:dyDescent="0.2">
      <c r="A113" s="107" t="s">
        <v>7</v>
      </c>
      <c r="B113" s="122" t="s">
        <v>57</v>
      </c>
      <c r="C113" s="107" t="s">
        <v>8</v>
      </c>
      <c r="D113" s="100">
        <v>6</v>
      </c>
      <c r="E113" s="124">
        <f t="shared" si="26"/>
        <v>1.5</v>
      </c>
      <c r="F113" s="100">
        <v>0</v>
      </c>
      <c r="G113" s="124">
        <f t="shared" si="27"/>
        <v>0</v>
      </c>
      <c r="H113" s="100">
        <v>0</v>
      </c>
      <c r="I113" s="100">
        <f t="shared" si="34"/>
        <v>0</v>
      </c>
      <c r="J113" s="100">
        <v>0</v>
      </c>
      <c r="K113" s="125">
        <f t="shared" si="28"/>
        <v>1.5</v>
      </c>
      <c r="L113" s="100">
        <v>0</v>
      </c>
      <c r="M113" s="100">
        <f t="shared" si="29"/>
        <v>0</v>
      </c>
      <c r="N113" s="100">
        <v>0</v>
      </c>
      <c r="O113" s="124">
        <f t="shared" si="30"/>
        <v>0</v>
      </c>
      <c r="P113" s="100">
        <v>0</v>
      </c>
      <c r="Q113" s="124">
        <f t="shared" si="31"/>
        <v>0</v>
      </c>
      <c r="R113" s="100">
        <v>0</v>
      </c>
      <c r="S113" s="125">
        <f t="shared" si="32"/>
        <v>0</v>
      </c>
      <c r="T113" s="126">
        <f t="shared" si="33"/>
        <v>1.5</v>
      </c>
    </row>
    <row r="114" spans="1:213" s="5" customFormat="1" x14ac:dyDescent="0.2">
      <c r="A114" s="107" t="s">
        <v>7</v>
      </c>
      <c r="B114" s="122" t="s">
        <v>253</v>
      </c>
      <c r="C114" s="107" t="s">
        <v>24</v>
      </c>
      <c r="D114" s="100">
        <v>6</v>
      </c>
      <c r="E114" s="124">
        <f t="shared" si="26"/>
        <v>1.5</v>
      </c>
      <c r="F114" s="100">
        <v>0</v>
      </c>
      <c r="G114" s="124">
        <f t="shared" si="27"/>
        <v>0</v>
      </c>
      <c r="H114" s="100">
        <v>0</v>
      </c>
      <c r="I114" s="100">
        <f t="shared" si="34"/>
        <v>0</v>
      </c>
      <c r="J114" s="131">
        <v>0</v>
      </c>
      <c r="K114" s="125">
        <f t="shared" si="28"/>
        <v>1.5</v>
      </c>
      <c r="L114" s="100">
        <v>0</v>
      </c>
      <c r="M114" s="100">
        <f t="shared" si="29"/>
        <v>0</v>
      </c>
      <c r="N114" s="100">
        <v>0</v>
      </c>
      <c r="O114" s="124">
        <f t="shared" si="30"/>
        <v>0</v>
      </c>
      <c r="P114" s="100">
        <v>0</v>
      </c>
      <c r="Q114" s="124">
        <f t="shared" si="31"/>
        <v>0</v>
      </c>
      <c r="R114" s="100">
        <v>0</v>
      </c>
      <c r="S114" s="125">
        <f t="shared" si="32"/>
        <v>0</v>
      </c>
      <c r="T114" s="126">
        <f t="shared" si="33"/>
        <v>1.5</v>
      </c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</row>
    <row r="115" spans="1:213" s="5" customFormat="1" x14ac:dyDescent="0.2">
      <c r="A115" s="105" t="s">
        <v>7</v>
      </c>
      <c r="B115" s="103" t="s">
        <v>287</v>
      </c>
      <c r="C115" s="98" t="s">
        <v>8</v>
      </c>
      <c r="D115" s="100">
        <v>6</v>
      </c>
      <c r="E115" s="124">
        <f t="shared" si="26"/>
        <v>1.5</v>
      </c>
      <c r="F115" s="100">
        <v>0</v>
      </c>
      <c r="G115" s="124">
        <f t="shared" si="27"/>
        <v>0</v>
      </c>
      <c r="H115" s="100">
        <v>0</v>
      </c>
      <c r="I115" s="100">
        <f t="shared" si="34"/>
        <v>0</v>
      </c>
      <c r="J115" s="100">
        <v>0</v>
      </c>
      <c r="K115" s="125">
        <f t="shared" si="28"/>
        <v>1.5</v>
      </c>
      <c r="L115" s="100">
        <v>0</v>
      </c>
      <c r="M115" s="100">
        <f t="shared" si="29"/>
        <v>0</v>
      </c>
      <c r="N115" s="100">
        <v>0</v>
      </c>
      <c r="O115" s="124">
        <f t="shared" si="30"/>
        <v>0</v>
      </c>
      <c r="P115" s="100">
        <v>0</v>
      </c>
      <c r="Q115" s="124">
        <f t="shared" si="31"/>
        <v>0</v>
      </c>
      <c r="R115" s="100">
        <v>0</v>
      </c>
      <c r="S115" s="125">
        <f t="shared" si="32"/>
        <v>0</v>
      </c>
      <c r="T115" s="126">
        <f t="shared" si="33"/>
        <v>1.5</v>
      </c>
      <c r="HB115" s="1"/>
      <c r="HC115" s="1"/>
      <c r="HD115" s="1"/>
      <c r="HE115" s="1"/>
    </row>
    <row r="116" spans="1:213" s="5" customFormat="1" x14ac:dyDescent="0.2">
      <c r="A116" s="105" t="s">
        <v>7</v>
      </c>
      <c r="B116" s="103" t="s">
        <v>285</v>
      </c>
      <c r="C116" s="98" t="s">
        <v>8</v>
      </c>
      <c r="D116" s="100">
        <v>6</v>
      </c>
      <c r="E116" s="124">
        <f t="shared" si="26"/>
        <v>1.5</v>
      </c>
      <c r="F116" s="100">
        <v>0</v>
      </c>
      <c r="G116" s="124">
        <f t="shared" si="27"/>
        <v>0</v>
      </c>
      <c r="H116" s="100">
        <v>0</v>
      </c>
      <c r="I116" s="100">
        <f t="shared" si="34"/>
        <v>0</v>
      </c>
      <c r="J116" s="131">
        <v>0</v>
      </c>
      <c r="K116" s="125">
        <f t="shared" si="28"/>
        <v>1.5</v>
      </c>
      <c r="L116" s="100">
        <v>0</v>
      </c>
      <c r="M116" s="100">
        <f t="shared" si="29"/>
        <v>0</v>
      </c>
      <c r="N116" s="100">
        <v>0</v>
      </c>
      <c r="O116" s="124">
        <f t="shared" si="30"/>
        <v>0</v>
      </c>
      <c r="P116" s="100">
        <v>0</v>
      </c>
      <c r="Q116" s="124">
        <f t="shared" si="31"/>
        <v>0</v>
      </c>
      <c r="R116" s="124">
        <v>0</v>
      </c>
      <c r="S116" s="125">
        <f t="shared" si="32"/>
        <v>0</v>
      </c>
      <c r="T116" s="126">
        <f t="shared" si="33"/>
        <v>1.5</v>
      </c>
      <c r="HB116" s="1"/>
      <c r="HC116" s="1"/>
      <c r="HD116" s="1"/>
      <c r="HE116" s="1"/>
    </row>
    <row r="117" spans="1:213" x14ac:dyDescent="0.2">
      <c r="A117" s="32" t="s">
        <v>126</v>
      </c>
      <c r="D117" s="14"/>
      <c r="E117" s="2"/>
      <c r="F117" s="1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213" x14ac:dyDescent="0.2">
      <c r="A118" s="33" t="s">
        <v>127</v>
      </c>
      <c r="D118" s="14"/>
      <c r="E118" s="2"/>
      <c r="F118" s="1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213" ht="15.75" x14ac:dyDescent="0.25">
      <c r="D119" s="14"/>
      <c r="E119" s="2"/>
      <c r="F119" s="1"/>
      <c r="G119" s="1"/>
      <c r="H119" s="1"/>
      <c r="I119" s="1"/>
      <c r="J119" s="1"/>
      <c r="K119" s="94"/>
      <c r="L119" s="5"/>
      <c r="N119" s="1"/>
      <c r="O119" s="1"/>
      <c r="P119" s="1"/>
      <c r="Q119" s="1"/>
      <c r="R119" s="1"/>
      <c r="S119" s="1"/>
    </row>
    <row r="120" spans="1:213" x14ac:dyDescent="0.2">
      <c r="D120" s="1"/>
      <c r="E120" s="2"/>
      <c r="F120" s="2"/>
      <c r="G120" s="2"/>
      <c r="H120" s="2">
        <v>2019</v>
      </c>
      <c r="I120" s="2">
        <v>2020</v>
      </c>
      <c r="J120" s="2"/>
      <c r="K120" s="1"/>
      <c r="L120" s="1"/>
      <c r="N120" s="1"/>
      <c r="O120" s="1"/>
      <c r="P120" s="1">
        <v>2019</v>
      </c>
      <c r="Q120" s="1">
        <v>2020</v>
      </c>
      <c r="R120" s="1"/>
      <c r="S120" s="1"/>
    </row>
    <row r="121" spans="1:213" x14ac:dyDescent="0.2">
      <c r="B121" s="1" t="s">
        <v>415</v>
      </c>
      <c r="D121" s="1"/>
      <c r="E121" s="2"/>
      <c r="F121" s="2"/>
      <c r="G121" s="2"/>
      <c r="H121" s="2">
        <v>20</v>
      </c>
      <c r="I121" s="2">
        <v>20</v>
      </c>
      <c r="J121" s="2"/>
      <c r="K121" s="1"/>
      <c r="L121" s="1"/>
      <c r="N121" s="1"/>
      <c r="O121" s="1"/>
      <c r="P121" s="1">
        <v>25</v>
      </c>
      <c r="Q121" s="1">
        <v>20</v>
      </c>
      <c r="R121" s="1"/>
      <c r="S121" s="1"/>
    </row>
    <row r="122" spans="1:213" x14ac:dyDescent="0.2">
      <c r="B122" s="1" t="s">
        <v>416</v>
      </c>
      <c r="D122" s="1"/>
      <c r="E122" s="2"/>
      <c r="F122" s="2"/>
      <c r="G122" s="2"/>
      <c r="H122" s="2">
        <v>12</v>
      </c>
      <c r="I122" s="2"/>
      <c r="J122" s="2"/>
      <c r="K122" s="1"/>
      <c r="L122" s="1"/>
      <c r="N122" s="1"/>
      <c r="O122" s="1"/>
      <c r="P122" s="1">
        <v>10</v>
      </c>
      <c r="Q122" s="1"/>
      <c r="R122" s="1"/>
      <c r="S122" s="1"/>
    </row>
    <row r="123" spans="1:213" x14ac:dyDescent="0.2">
      <c r="D123" s="1"/>
      <c r="E123" s="2"/>
      <c r="F123" s="2"/>
      <c r="G123" s="2"/>
      <c r="H123" s="2"/>
      <c r="I123" s="2"/>
      <c r="J123" s="2"/>
      <c r="K123" s="1"/>
      <c r="L123" s="1"/>
      <c r="N123" s="1"/>
      <c r="O123" s="1"/>
      <c r="P123" s="1"/>
      <c r="Q123" s="1"/>
      <c r="R123" s="1"/>
      <c r="S123" s="1"/>
    </row>
    <row r="124" spans="1:213" x14ac:dyDescent="0.2">
      <c r="D124" s="1"/>
      <c r="E124" s="2"/>
      <c r="F124" s="2"/>
      <c r="G124" s="2"/>
      <c r="H124" s="2"/>
      <c r="I124" s="2"/>
      <c r="J124" s="2"/>
      <c r="K124" s="1"/>
      <c r="L124" s="1"/>
      <c r="N124" s="1"/>
      <c r="O124" s="1"/>
      <c r="P124" s="1"/>
      <c r="Q124" s="1"/>
      <c r="R124" s="1"/>
      <c r="S124" s="1"/>
    </row>
    <row r="125" spans="1:213" x14ac:dyDescent="0.2">
      <c r="D125" s="1"/>
      <c r="E125" s="2"/>
      <c r="F125" s="2"/>
      <c r="G125" s="2"/>
      <c r="H125" s="2"/>
      <c r="I125" s="2"/>
      <c r="J125" s="2"/>
      <c r="K125" s="1"/>
      <c r="L125" s="1"/>
      <c r="N125" s="1"/>
      <c r="O125" s="1"/>
      <c r="P125" s="1"/>
      <c r="Q125" s="1"/>
      <c r="R125" s="1"/>
      <c r="S125" s="1"/>
    </row>
    <row r="126" spans="1:213" x14ac:dyDescent="0.2">
      <c r="D126" s="1"/>
      <c r="E126" s="2"/>
      <c r="F126" s="2"/>
      <c r="G126" s="2"/>
      <c r="H126" s="2"/>
      <c r="I126" s="2"/>
      <c r="J126" s="2"/>
      <c r="K126" s="1"/>
      <c r="L126" s="1"/>
      <c r="N126" s="1"/>
      <c r="O126" s="1"/>
      <c r="P126" s="1"/>
      <c r="Q126" s="1"/>
      <c r="R126" s="1"/>
      <c r="S126" s="1"/>
    </row>
    <row r="127" spans="1:213" x14ac:dyDescent="0.2">
      <c r="D127" s="1"/>
      <c r="E127" s="2"/>
      <c r="F127" s="2"/>
      <c r="G127" s="2"/>
      <c r="H127" s="2"/>
      <c r="I127" s="2"/>
      <c r="J127" s="2"/>
      <c r="K127" s="1"/>
      <c r="L127" s="1"/>
      <c r="N127" s="1"/>
      <c r="O127" s="1"/>
      <c r="P127" s="1"/>
      <c r="Q127" s="1"/>
      <c r="R127" s="1"/>
      <c r="S127" s="1"/>
    </row>
    <row r="128" spans="1:213" x14ac:dyDescent="0.2">
      <c r="D128" s="1"/>
      <c r="E128" s="2"/>
      <c r="F128" s="2"/>
      <c r="G128" s="2"/>
      <c r="H128" s="2"/>
      <c r="I128" s="2"/>
      <c r="J128" s="2"/>
      <c r="K128" s="1"/>
      <c r="L128" s="1"/>
      <c r="N128" s="1"/>
      <c r="O128" s="1"/>
      <c r="P128" s="1"/>
      <c r="Q128" s="1"/>
      <c r="R128" s="1"/>
      <c r="S128" s="1"/>
    </row>
    <row r="129" spans="4:19" x14ac:dyDescent="0.2">
      <c r="D129" s="1"/>
      <c r="E129" s="2"/>
      <c r="F129" s="2"/>
      <c r="G129" s="2"/>
      <c r="H129" s="2"/>
      <c r="I129" s="2"/>
      <c r="J129" s="2"/>
      <c r="K129" s="1"/>
      <c r="L129" s="1"/>
      <c r="N129" s="1"/>
      <c r="O129" s="1"/>
      <c r="P129" s="1"/>
      <c r="Q129" s="1"/>
      <c r="R129" s="1"/>
      <c r="S129" s="1"/>
    </row>
    <row r="130" spans="4:19" x14ac:dyDescent="0.2">
      <c r="D130" s="1"/>
      <c r="E130" s="2"/>
      <c r="F130" s="2"/>
      <c r="G130" s="2"/>
      <c r="H130" s="2"/>
      <c r="I130" s="2"/>
      <c r="J130" s="2"/>
      <c r="K130" s="1"/>
      <c r="L130" s="1"/>
      <c r="N130" s="1"/>
      <c r="O130" s="1"/>
      <c r="P130" s="1"/>
      <c r="Q130" s="1"/>
      <c r="R130" s="1"/>
      <c r="S130" s="1"/>
    </row>
    <row r="131" spans="4:19" x14ac:dyDescent="0.2">
      <c r="D131" s="1"/>
      <c r="E131" s="2"/>
      <c r="F131" s="2"/>
      <c r="G131" s="2"/>
      <c r="H131" s="2"/>
      <c r="I131" s="2"/>
      <c r="J131" s="2"/>
      <c r="K131" s="1"/>
      <c r="L131" s="1"/>
      <c r="N131" s="1"/>
      <c r="O131" s="1"/>
      <c r="P131" s="1"/>
      <c r="Q131" s="1"/>
      <c r="R131" s="1"/>
      <c r="S131" s="1"/>
    </row>
    <row r="132" spans="4:19" x14ac:dyDescent="0.2">
      <c r="D132" s="1"/>
      <c r="E132" s="2"/>
      <c r="F132" s="2"/>
      <c r="G132" s="2"/>
      <c r="H132" s="2"/>
      <c r="I132" s="2"/>
      <c r="J132" s="2"/>
      <c r="K132" s="1"/>
      <c r="L132" s="1"/>
      <c r="N132" s="1"/>
      <c r="O132" s="1"/>
      <c r="P132" s="1"/>
      <c r="Q132" s="1"/>
      <c r="R132" s="1"/>
      <c r="S132" s="1"/>
    </row>
    <row r="133" spans="4:19" x14ac:dyDescent="0.2">
      <c r="D133" s="1"/>
      <c r="E133" s="2"/>
      <c r="F133" s="2"/>
      <c r="G133" s="2"/>
      <c r="H133" s="2"/>
      <c r="I133" s="2"/>
      <c r="J133" s="2"/>
      <c r="K133" s="1"/>
      <c r="L133" s="1"/>
      <c r="N133" s="1"/>
      <c r="O133" s="1"/>
      <c r="P133" s="1"/>
      <c r="Q133" s="1"/>
      <c r="R133" s="1"/>
      <c r="S133" s="1"/>
    </row>
    <row r="134" spans="4:19" x14ac:dyDescent="0.2">
      <c r="D134" s="1"/>
      <c r="E134" s="2"/>
      <c r="F134" s="2"/>
      <c r="G134" s="2"/>
      <c r="H134" s="2"/>
      <c r="I134" s="2"/>
      <c r="J134" s="2"/>
      <c r="K134" s="1"/>
      <c r="L134" s="1"/>
      <c r="N134" s="1"/>
      <c r="O134" s="1"/>
      <c r="P134" s="1"/>
      <c r="Q134" s="1"/>
      <c r="R134" s="1"/>
      <c r="S134" s="1"/>
    </row>
    <row r="135" spans="4:19" x14ac:dyDescent="0.2">
      <c r="D135" s="1"/>
      <c r="E135" s="2"/>
      <c r="F135" s="2"/>
      <c r="G135" s="2"/>
      <c r="H135" s="2"/>
      <c r="I135" s="2"/>
      <c r="J135" s="2"/>
      <c r="K135" s="1"/>
      <c r="L135" s="1"/>
      <c r="N135" s="1"/>
      <c r="O135" s="1"/>
      <c r="P135" s="1"/>
      <c r="Q135" s="1"/>
      <c r="R135" s="1"/>
      <c r="S135" s="1"/>
    </row>
    <row r="136" spans="4:19" x14ac:dyDescent="0.2">
      <c r="D136" s="1"/>
      <c r="E136" s="2"/>
      <c r="F136" s="2"/>
      <c r="G136" s="2"/>
      <c r="H136" s="2"/>
      <c r="I136" s="2"/>
      <c r="J136" s="2"/>
      <c r="K136" s="1"/>
      <c r="L136" s="1"/>
      <c r="N136" s="1"/>
      <c r="O136" s="1"/>
      <c r="P136" s="1"/>
      <c r="Q136" s="1"/>
      <c r="R136" s="1"/>
      <c r="S136" s="1"/>
    </row>
    <row r="137" spans="4:19" x14ac:dyDescent="0.2">
      <c r="D137" s="1"/>
      <c r="E137" s="2"/>
      <c r="F137" s="2"/>
      <c r="G137" s="2"/>
      <c r="H137" s="2"/>
      <c r="I137" s="2"/>
      <c r="J137" s="2"/>
      <c r="K137" s="1"/>
      <c r="L137" s="1"/>
      <c r="N137" s="1"/>
      <c r="O137" s="1"/>
      <c r="P137" s="1"/>
      <c r="Q137" s="1"/>
      <c r="R137" s="1"/>
      <c r="S137" s="1"/>
    </row>
    <row r="138" spans="4:19" x14ac:dyDescent="0.2">
      <c r="D138" s="1"/>
      <c r="E138" s="2"/>
      <c r="F138" s="2"/>
      <c r="G138" s="2"/>
      <c r="H138" s="2"/>
      <c r="I138" s="2"/>
      <c r="J138" s="2"/>
      <c r="K138" s="1"/>
      <c r="L138" s="1"/>
      <c r="N138" s="1"/>
      <c r="O138" s="1"/>
      <c r="P138" s="1"/>
      <c r="Q138" s="1"/>
      <c r="R138" s="1"/>
      <c r="S138" s="1"/>
    </row>
    <row r="139" spans="4:19" x14ac:dyDescent="0.2">
      <c r="D139" s="1"/>
      <c r="E139" s="2"/>
      <c r="F139" s="2"/>
      <c r="G139" s="2"/>
      <c r="H139" s="2"/>
      <c r="I139" s="2"/>
      <c r="J139" s="2"/>
      <c r="K139" s="1"/>
      <c r="L139" s="1"/>
      <c r="N139" s="1"/>
      <c r="O139" s="1"/>
      <c r="P139" s="1"/>
      <c r="Q139" s="1"/>
      <c r="R139" s="1"/>
      <c r="S139" s="1"/>
    </row>
    <row r="140" spans="4:19" x14ac:dyDescent="0.2">
      <c r="D140" s="1"/>
      <c r="E140" s="2"/>
      <c r="F140" s="2"/>
      <c r="G140" s="2"/>
      <c r="H140" s="2"/>
      <c r="I140" s="2"/>
      <c r="J140" s="2"/>
      <c r="K140" s="1"/>
      <c r="L140" s="1"/>
      <c r="N140" s="1"/>
      <c r="O140" s="1"/>
      <c r="P140" s="1"/>
      <c r="Q140" s="1"/>
      <c r="R140" s="1"/>
      <c r="S140" s="1"/>
    </row>
    <row r="141" spans="4:19" x14ac:dyDescent="0.2">
      <c r="D141" s="1"/>
      <c r="E141" s="2"/>
      <c r="F141" s="2"/>
      <c r="G141" s="2"/>
      <c r="H141" s="2"/>
      <c r="I141" s="2"/>
      <c r="J141" s="2"/>
      <c r="K141" s="1"/>
      <c r="L141" s="1"/>
      <c r="N141" s="1"/>
      <c r="O141" s="1"/>
      <c r="P141" s="1"/>
      <c r="Q141" s="1"/>
      <c r="R141" s="1"/>
      <c r="S141" s="1"/>
    </row>
    <row r="142" spans="4:19" x14ac:dyDescent="0.2">
      <c r="D142" s="1"/>
      <c r="E142" s="2"/>
      <c r="F142" s="2"/>
      <c r="G142" s="2"/>
      <c r="H142" s="2"/>
      <c r="I142" s="2"/>
      <c r="J142" s="2"/>
      <c r="K142" s="1"/>
      <c r="L142" s="1"/>
      <c r="N142" s="1"/>
      <c r="O142" s="1"/>
      <c r="P142" s="1"/>
      <c r="Q142" s="1"/>
      <c r="R142" s="1"/>
      <c r="S142" s="1"/>
    </row>
    <row r="143" spans="4:19" x14ac:dyDescent="0.2">
      <c r="D143" s="1"/>
      <c r="E143" s="2"/>
      <c r="F143" s="2"/>
      <c r="G143" s="2"/>
      <c r="H143" s="2"/>
      <c r="I143" s="2"/>
      <c r="J143" s="2"/>
      <c r="K143" s="1"/>
      <c r="L143" s="1"/>
      <c r="N143" s="1"/>
      <c r="O143" s="1"/>
      <c r="P143" s="1"/>
      <c r="Q143" s="1"/>
      <c r="R143" s="1"/>
      <c r="S143" s="1"/>
    </row>
    <row r="144" spans="4:19" x14ac:dyDescent="0.2">
      <c r="D144" s="1"/>
      <c r="E144" s="2"/>
      <c r="F144" s="2"/>
      <c r="G144" s="2"/>
      <c r="H144" s="2"/>
      <c r="I144" s="2"/>
      <c r="J144" s="2"/>
      <c r="K144" s="1"/>
      <c r="L144" s="1"/>
      <c r="N144" s="1"/>
      <c r="O144" s="1"/>
      <c r="P144" s="1"/>
      <c r="Q144" s="1"/>
      <c r="R144" s="1"/>
      <c r="S144" s="1"/>
    </row>
    <row r="145" spans="4:19" x14ac:dyDescent="0.2">
      <c r="D145" s="1"/>
      <c r="E145" s="2"/>
      <c r="F145" s="2"/>
      <c r="G145" s="2"/>
      <c r="H145" s="2"/>
      <c r="I145" s="2"/>
      <c r="J145" s="2"/>
      <c r="K145" s="1"/>
      <c r="L145" s="1"/>
      <c r="N145" s="1"/>
      <c r="O145" s="1"/>
      <c r="P145" s="1"/>
      <c r="Q145" s="1"/>
      <c r="R145" s="1"/>
      <c r="S145" s="1"/>
    </row>
    <row r="146" spans="4:19" x14ac:dyDescent="0.2">
      <c r="D146" s="1"/>
      <c r="E146" s="2"/>
      <c r="F146" s="2"/>
      <c r="G146" s="2"/>
      <c r="H146" s="2"/>
      <c r="I146" s="2"/>
      <c r="J146" s="2"/>
      <c r="K146" s="1"/>
      <c r="L146" s="1"/>
      <c r="N146" s="1"/>
      <c r="O146" s="1"/>
      <c r="P146" s="1"/>
      <c r="Q146" s="1"/>
      <c r="R146" s="1"/>
      <c r="S146" s="1"/>
    </row>
    <row r="147" spans="4:19" x14ac:dyDescent="0.2">
      <c r="D147" s="1"/>
      <c r="E147" s="2"/>
      <c r="F147" s="2"/>
      <c r="G147" s="2"/>
      <c r="H147" s="2"/>
      <c r="I147" s="2"/>
      <c r="J147" s="2"/>
      <c r="K147" s="1"/>
      <c r="L147" s="1"/>
      <c r="N147" s="1"/>
      <c r="O147" s="1"/>
      <c r="P147" s="1"/>
      <c r="Q147" s="1"/>
      <c r="R147" s="1"/>
      <c r="S147" s="1"/>
    </row>
    <row r="148" spans="4:19" x14ac:dyDescent="0.2">
      <c r="D148" s="1"/>
      <c r="E148" s="2"/>
      <c r="F148" s="2"/>
      <c r="G148" s="2"/>
      <c r="H148" s="2"/>
      <c r="I148" s="2"/>
      <c r="J148" s="2"/>
      <c r="K148" s="1"/>
      <c r="L148" s="1"/>
      <c r="N148" s="1"/>
      <c r="O148" s="1"/>
      <c r="P148" s="1"/>
      <c r="Q148" s="1"/>
      <c r="R148" s="1"/>
      <c r="S148" s="1"/>
    </row>
    <row r="149" spans="4:19" x14ac:dyDescent="0.2">
      <c r="D149" s="1"/>
      <c r="E149" s="2"/>
      <c r="F149" s="2"/>
      <c r="G149" s="2"/>
      <c r="H149" s="2"/>
      <c r="I149" s="2"/>
      <c r="J149" s="2"/>
      <c r="K149" s="1"/>
      <c r="L149" s="1"/>
      <c r="N149" s="1"/>
      <c r="O149" s="1"/>
      <c r="P149" s="1"/>
      <c r="Q149" s="1"/>
      <c r="R149" s="1"/>
      <c r="S149" s="1"/>
    </row>
    <row r="150" spans="4:19" x14ac:dyDescent="0.2">
      <c r="D150" s="1"/>
      <c r="E150" s="2"/>
      <c r="F150" s="2"/>
      <c r="G150" s="2"/>
      <c r="H150" s="2"/>
      <c r="I150" s="2"/>
      <c r="J150" s="2"/>
      <c r="K150" s="1"/>
      <c r="L150" s="1"/>
      <c r="N150" s="1"/>
      <c r="O150" s="1"/>
      <c r="P150" s="1"/>
      <c r="Q150" s="1"/>
      <c r="R150" s="1"/>
      <c r="S150" s="1"/>
    </row>
    <row r="151" spans="4:19" x14ac:dyDescent="0.2">
      <c r="D151" s="1"/>
      <c r="E151" s="2"/>
      <c r="F151" s="2"/>
      <c r="G151" s="2"/>
      <c r="H151" s="2"/>
      <c r="I151" s="2"/>
      <c r="J151" s="2"/>
      <c r="K151" s="1"/>
      <c r="L151" s="1"/>
      <c r="N151" s="1"/>
      <c r="O151" s="1"/>
      <c r="P151" s="1"/>
      <c r="Q151" s="1"/>
      <c r="R151" s="1"/>
      <c r="S151" s="1"/>
    </row>
    <row r="152" spans="4:19" x14ac:dyDescent="0.2">
      <c r="D152" s="1"/>
      <c r="E152" s="2"/>
      <c r="F152" s="2"/>
      <c r="G152" s="2"/>
      <c r="H152" s="2"/>
      <c r="I152" s="2"/>
      <c r="J152" s="2"/>
      <c r="K152" s="1"/>
      <c r="L152" s="1"/>
      <c r="N152" s="1"/>
      <c r="O152" s="1"/>
      <c r="P152" s="1"/>
      <c r="Q152" s="1"/>
      <c r="R152" s="1"/>
      <c r="S152" s="1"/>
    </row>
    <row r="153" spans="4:19" x14ac:dyDescent="0.2">
      <c r="D153" s="1"/>
      <c r="E153" s="2"/>
      <c r="F153" s="2"/>
      <c r="G153" s="2"/>
      <c r="H153" s="2"/>
      <c r="I153" s="2"/>
      <c r="J153" s="2"/>
      <c r="K153" s="1"/>
      <c r="L153" s="1"/>
      <c r="N153" s="1"/>
      <c r="O153" s="1"/>
      <c r="P153" s="1"/>
      <c r="Q153" s="1"/>
      <c r="R153" s="1"/>
      <c r="S153" s="1"/>
    </row>
    <row r="154" spans="4:19" x14ac:dyDescent="0.2">
      <c r="D154" s="1"/>
      <c r="E154" s="2"/>
      <c r="F154" s="2"/>
      <c r="G154" s="2"/>
      <c r="H154" s="2"/>
      <c r="I154" s="2"/>
      <c r="J154" s="2"/>
      <c r="K154" s="1"/>
      <c r="L154" s="1"/>
      <c r="N154" s="1"/>
      <c r="O154" s="1"/>
      <c r="P154" s="1"/>
      <c r="Q154" s="1"/>
      <c r="R154" s="1"/>
      <c r="S154" s="1"/>
    </row>
    <row r="155" spans="4:19" x14ac:dyDescent="0.2">
      <c r="D155" s="1"/>
      <c r="E155" s="2"/>
      <c r="F155" s="2"/>
      <c r="G155" s="2"/>
      <c r="H155" s="2"/>
      <c r="I155" s="2"/>
      <c r="J155" s="2"/>
      <c r="K155" s="1"/>
      <c r="L155" s="1"/>
      <c r="N155" s="1"/>
      <c r="O155" s="1"/>
      <c r="P155" s="1"/>
      <c r="Q155" s="1"/>
      <c r="R155" s="1"/>
      <c r="S155" s="1"/>
    </row>
    <row r="156" spans="4:19" x14ac:dyDescent="0.2">
      <c r="D156" s="1"/>
      <c r="E156" s="2"/>
      <c r="F156" s="2"/>
      <c r="G156" s="2"/>
      <c r="H156" s="2"/>
      <c r="I156" s="2"/>
      <c r="J156" s="2"/>
      <c r="K156" s="1"/>
      <c r="L156" s="1"/>
      <c r="N156" s="1"/>
      <c r="O156" s="1"/>
      <c r="P156" s="1"/>
      <c r="Q156" s="1"/>
      <c r="R156" s="1"/>
      <c r="S156" s="1"/>
    </row>
    <row r="157" spans="4:19" x14ac:dyDescent="0.2">
      <c r="D157" s="1"/>
      <c r="E157" s="2"/>
      <c r="F157" s="2"/>
      <c r="G157" s="2"/>
      <c r="H157" s="2"/>
      <c r="I157" s="2"/>
      <c r="J157" s="2"/>
      <c r="K157" s="1"/>
      <c r="L157" s="1"/>
      <c r="N157" s="1"/>
      <c r="O157" s="1"/>
      <c r="P157" s="1"/>
      <c r="Q157" s="1"/>
      <c r="R157" s="1"/>
      <c r="S157" s="1"/>
    </row>
    <row r="158" spans="4:19" x14ac:dyDescent="0.2">
      <c r="D158" s="1"/>
      <c r="E158" s="2"/>
      <c r="F158" s="2"/>
      <c r="G158" s="2"/>
      <c r="H158" s="2"/>
      <c r="I158" s="2"/>
      <c r="J158" s="2"/>
      <c r="K158" s="1"/>
      <c r="L158" s="1"/>
      <c r="N158" s="1"/>
      <c r="O158" s="1"/>
      <c r="P158" s="1"/>
      <c r="Q158" s="1"/>
      <c r="R158" s="1"/>
      <c r="S158" s="1"/>
    </row>
    <row r="159" spans="4:19" x14ac:dyDescent="0.2">
      <c r="D159" s="1"/>
      <c r="E159" s="2"/>
      <c r="F159" s="2"/>
      <c r="G159" s="2"/>
      <c r="H159" s="2"/>
      <c r="I159" s="2"/>
      <c r="J159" s="2"/>
      <c r="K159" s="1"/>
      <c r="L159" s="1"/>
      <c r="N159" s="1"/>
      <c r="O159" s="1"/>
      <c r="P159" s="1"/>
      <c r="Q159" s="1"/>
      <c r="R159" s="1"/>
      <c r="S159" s="1"/>
    </row>
    <row r="160" spans="4:19" x14ac:dyDescent="0.2">
      <c r="D160" s="1"/>
      <c r="E160" s="2"/>
      <c r="F160" s="2"/>
      <c r="G160" s="2"/>
      <c r="H160" s="2"/>
      <c r="I160" s="2"/>
      <c r="J160" s="2"/>
      <c r="K160" s="1"/>
      <c r="L160" s="1"/>
      <c r="N160" s="1"/>
      <c r="O160" s="1"/>
      <c r="P160" s="1"/>
      <c r="Q160" s="1"/>
      <c r="R160" s="1"/>
      <c r="S160" s="1"/>
    </row>
    <row r="161" spans="4:19" x14ac:dyDescent="0.2">
      <c r="D161" s="1"/>
      <c r="E161" s="2"/>
      <c r="F161" s="2"/>
      <c r="G161" s="2"/>
      <c r="H161" s="2"/>
      <c r="I161" s="2"/>
      <c r="J161" s="2"/>
      <c r="K161" s="1"/>
      <c r="L161" s="1"/>
      <c r="N161" s="1"/>
      <c r="O161" s="1"/>
      <c r="P161" s="1"/>
      <c r="Q161" s="1"/>
      <c r="R161" s="1"/>
      <c r="S161" s="1"/>
    </row>
    <row r="162" spans="4:19" x14ac:dyDescent="0.2">
      <c r="D162" s="1"/>
      <c r="E162" s="2"/>
      <c r="F162" s="2"/>
      <c r="G162" s="2"/>
      <c r="H162" s="2"/>
      <c r="I162" s="2"/>
      <c r="J162" s="2"/>
      <c r="K162" s="1"/>
      <c r="L162" s="1"/>
      <c r="N162" s="1"/>
      <c r="O162" s="1"/>
      <c r="P162" s="1"/>
      <c r="Q162" s="1"/>
      <c r="R162" s="1"/>
      <c r="S162" s="1"/>
    </row>
    <row r="163" spans="4:19" x14ac:dyDescent="0.2">
      <c r="D163" s="1"/>
      <c r="E163" s="2"/>
      <c r="F163" s="2"/>
      <c r="G163" s="2"/>
      <c r="H163" s="2"/>
      <c r="I163" s="2"/>
      <c r="J163" s="2"/>
      <c r="K163" s="1"/>
      <c r="L163" s="1"/>
      <c r="N163" s="1"/>
      <c r="O163" s="1"/>
      <c r="P163" s="1"/>
      <c r="Q163" s="1"/>
      <c r="R163" s="1"/>
      <c r="S163" s="1"/>
    </row>
    <row r="164" spans="4:19" x14ac:dyDescent="0.2">
      <c r="D164" s="1"/>
      <c r="E164" s="2"/>
      <c r="F164" s="2"/>
      <c r="G164" s="2"/>
      <c r="H164" s="2"/>
      <c r="I164" s="2"/>
      <c r="J164" s="2"/>
      <c r="K164" s="1"/>
      <c r="L164" s="1"/>
      <c r="N164" s="1"/>
      <c r="O164" s="1"/>
      <c r="P164" s="1"/>
      <c r="Q164" s="1"/>
      <c r="R164" s="1"/>
      <c r="S164" s="1"/>
    </row>
    <row r="165" spans="4:19" x14ac:dyDescent="0.2">
      <c r="D165" s="1"/>
      <c r="E165" s="2"/>
      <c r="F165" s="2"/>
      <c r="G165" s="2"/>
      <c r="H165" s="2"/>
      <c r="I165" s="2"/>
      <c r="J165" s="2"/>
      <c r="K165" s="1"/>
      <c r="L165" s="1"/>
      <c r="N165" s="1"/>
      <c r="O165" s="1"/>
      <c r="P165" s="1"/>
      <c r="Q165" s="1"/>
      <c r="R165" s="1"/>
      <c r="S165" s="1"/>
    </row>
    <row r="166" spans="4:19" x14ac:dyDescent="0.2">
      <c r="D166" s="1"/>
      <c r="E166" s="2"/>
      <c r="F166" s="2"/>
      <c r="G166" s="2"/>
      <c r="H166" s="2"/>
      <c r="I166" s="2"/>
      <c r="J166" s="2"/>
      <c r="K166" s="1"/>
      <c r="L166" s="1"/>
      <c r="N166" s="1"/>
      <c r="O166" s="1"/>
      <c r="P166" s="1"/>
      <c r="Q166" s="1"/>
      <c r="R166" s="1"/>
      <c r="S166" s="1"/>
    </row>
    <row r="167" spans="4:19" x14ac:dyDescent="0.2">
      <c r="D167" s="1"/>
      <c r="E167" s="2"/>
      <c r="F167" s="2"/>
      <c r="G167" s="2"/>
      <c r="H167" s="2"/>
      <c r="I167" s="2"/>
      <c r="J167" s="2"/>
      <c r="K167" s="1"/>
      <c r="L167" s="1"/>
      <c r="N167" s="1"/>
      <c r="O167" s="1"/>
      <c r="P167" s="1"/>
      <c r="Q167" s="1"/>
      <c r="R167" s="1"/>
      <c r="S167" s="1"/>
    </row>
    <row r="168" spans="4:19" x14ac:dyDescent="0.2">
      <c r="D168" s="1"/>
      <c r="E168" s="2"/>
      <c r="F168" s="2"/>
      <c r="G168" s="2"/>
      <c r="H168" s="2"/>
      <c r="I168" s="2"/>
      <c r="J168" s="2"/>
      <c r="K168" s="1"/>
      <c r="L168" s="1"/>
      <c r="N168" s="1"/>
      <c r="O168" s="1"/>
      <c r="P168" s="1"/>
      <c r="Q168" s="1"/>
      <c r="R168" s="1"/>
      <c r="S168" s="1"/>
    </row>
    <row r="169" spans="4:19" x14ac:dyDescent="0.2">
      <c r="D169" s="1"/>
      <c r="E169" s="2"/>
      <c r="F169" s="2"/>
      <c r="G169" s="2"/>
      <c r="H169" s="2"/>
      <c r="I169" s="2"/>
      <c r="J169" s="2"/>
      <c r="K169" s="1"/>
      <c r="L169" s="1"/>
      <c r="N169" s="1"/>
      <c r="O169" s="1"/>
      <c r="P169" s="1"/>
      <c r="Q169" s="1"/>
      <c r="R169" s="1"/>
      <c r="S169" s="1"/>
    </row>
    <row r="170" spans="4:19" x14ac:dyDescent="0.2">
      <c r="D170" s="1"/>
      <c r="E170" s="2"/>
      <c r="F170" s="2"/>
      <c r="G170" s="2"/>
      <c r="H170" s="2"/>
      <c r="I170" s="2"/>
      <c r="J170" s="2"/>
      <c r="K170" s="1"/>
      <c r="L170" s="1"/>
      <c r="N170" s="1"/>
      <c r="O170" s="1"/>
      <c r="P170" s="1"/>
      <c r="Q170" s="1"/>
      <c r="R170" s="1"/>
      <c r="S170" s="1"/>
    </row>
    <row r="171" spans="4:19" x14ac:dyDescent="0.2">
      <c r="D171" s="1"/>
      <c r="E171" s="2"/>
      <c r="F171" s="2"/>
      <c r="G171" s="2"/>
      <c r="H171" s="2"/>
      <c r="I171" s="2"/>
      <c r="J171" s="2"/>
      <c r="K171" s="1"/>
      <c r="L171" s="1"/>
      <c r="N171" s="1"/>
      <c r="O171" s="1"/>
      <c r="P171" s="1"/>
      <c r="Q171" s="1"/>
      <c r="R171" s="1"/>
      <c r="S171" s="1"/>
    </row>
    <row r="172" spans="4:19" x14ac:dyDescent="0.2">
      <c r="D172" s="1"/>
      <c r="E172" s="2"/>
      <c r="F172" s="2"/>
      <c r="G172" s="2"/>
      <c r="H172" s="2"/>
      <c r="I172" s="2"/>
      <c r="J172" s="2"/>
      <c r="K172" s="1"/>
      <c r="L172" s="1"/>
      <c r="N172" s="1"/>
      <c r="O172" s="1"/>
      <c r="P172" s="1"/>
      <c r="Q172" s="1"/>
      <c r="R172" s="1"/>
      <c r="S172" s="1"/>
    </row>
    <row r="173" spans="4:19" x14ac:dyDescent="0.2">
      <c r="D173" s="1"/>
      <c r="E173" s="2"/>
      <c r="F173" s="2"/>
      <c r="G173" s="2"/>
      <c r="H173" s="2"/>
      <c r="I173" s="2"/>
      <c r="J173" s="2"/>
      <c r="K173" s="1"/>
      <c r="L173" s="1"/>
      <c r="N173" s="1"/>
      <c r="O173" s="1"/>
      <c r="P173" s="1"/>
      <c r="Q173" s="1"/>
      <c r="R173" s="1"/>
      <c r="S173" s="1"/>
    </row>
    <row r="174" spans="4:19" x14ac:dyDescent="0.2">
      <c r="D174" s="1"/>
      <c r="E174" s="2"/>
      <c r="F174" s="2"/>
      <c r="G174" s="2"/>
      <c r="H174" s="2"/>
      <c r="I174" s="2"/>
      <c r="J174" s="2"/>
      <c r="K174" s="1"/>
      <c r="L174" s="1"/>
      <c r="N174" s="1"/>
      <c r="O174" s="1"/>
      <c r="P174" s="1"/>
      <c r="Q174" s="1"/>
      <c r="R174" s="1"/>
      <c r="S174" s="1"/>
    </row>
    <row r="175" spans="4:19" x14ac:dyDescent="0.2">
      <c r="D175" s="1"/>
      <c r="E175" s="2"/>
      <c r="F175" s="2"/>
      <c r="G175" s="2"/>
      <c r="H175" s="2"/>
      <c r="I175" s="2"/>
      <c r="J175" s="2"/>
      <c r="K175" s="1"/>
      <c r="L175" s="1"/>
      <c r="N175" s="1"/>
      <c r="O175" s="1"/>
      <c r="P175" s="1"/>
      <c r="Q175" s="1"/>
      <c r="R175" s="1"/>
      <c r="S175" s="1"/>
    </row>
    <row r="176" spans="4:19" x14ac:dyDescent="0.2">
      <c r="D176" s="1"/>
      <c r="E176" s="2"/>
      <c r="F176" s="2"/>
      <c r="G176" s="2"/>
      <c r="H176" s="2"/>
      <c r="I176" s="2"/>
      <c r="J176" s="2"/>
      <c r="K176" s="1"/>
      <c r="L176" s="1"/>
      <c r="N176" s="1"/>
      <c r="O176" s="1"/>
      <c r="P176" s="1"/>
      <c r="Q176" s="1"/>
      <c r="R176" s="1"/>
      <c r="S176" s="1"/>
    </row>
    <row r="177" spans="4:19" x14ac:dyDescent="0.2">
      <c r="D177" s="1"/>
      <c r="E177" s="2"/>
      <c r="F177" s="2"/>
      <c r="G177" s="2"/>
      <c r="H177" s="2"/>
      <c r="I177" s="2"/>
      <c r="J177" s="2"/>
      <c r="K177" s="1"/>
      <c r="L177" s="1"/>
      <c r="N177" s="1"/>
      <c r="O177" s="1"/>
      <c r="P177" s="1"/>
      <c r="Q177" s="1"/>
      <c r="R177" s="1"/>
      <c r="S177" s="1"/>
    </row>
    <row r="178" spans="4:19" x14ac:dyDescent="0.2">
      <c r="D178" s="1"/>
      <c r="E178" s="2"/>
      <c r="F178" s="2"/>
      <c r="G178" s="2"/>
      <c r="H178" s="2"/>
      <c r="I178" s="2"/>
      <c r="J178" s="2"/>
      <c r="K178" s="1"/>
      <c r="L178" s="1"/>
      <c r="N178" s="1"/>
      <c r="O178" s="1"/>
      <c r="P178" s="1"/>
      <c r="Q178" s="1"/>
      <c r="R178" s="1"/>
      <c r="S178" s="1"/>
    </row>
    <row r="179" spans="4:19" x14ac:dyDescent="0.2">
      <c r="D179" s="1"/>
      <c r="E179" s="2"/>
      <c r="F179" s="2"/>
      <c r="G179" s="2"/>
      <c r="H179" s="2"/>
      <c r="I179" s="2"/>
      <c r="J179" s="2"/>
      <c r="K179" s="1"/>
      <c r="L179" s="1"/>
      <c r="N179" s="1"/>
      <c r="O179" s="1"/>
      <c r="P179" s="1"/>
      <c r="Q179" s="1"/>
      <c r="R179" s="1"/>
      <c r="S179" s="1"/>
    </row>
    <row r="180" spans="4:19" x14ac:dyDescent="0.2">
      <c r="D180" s="1"/>
      <c r="E180" s="2"/>
      <c r="F180" s="2"/>
      <c r="G180" s="2"/>
      <c r="H180" s="2"/>
      <c r="I180" s="2"/>
      <c r="J180" s="2"/>
      <c r="K180" s="1"/>
      <c r="L180" s="1"/>
      <c r="N180" s="1"/>
      <c r="O180" s="1"/>
      <c r="P180" s="1"/>
      <c r="Q180" s="1"/>
      <c r="R180" s="1"/>
      <c r="S180" s="1"/>
    </row>
    <row r="181" spans="4:19" x14ac:dyDescent="0.2">
      <c r="D181" s="1"/>
      <c r="E181" s="2"/>
      <c r="F181" s="2"/>
      <c r="G181" s="2"/>
      <c r="H181" s="2"/>
      <c r="I181" s="2"/>
      <c r="J181" s="2"/>
      <c r="K181" s="1"/>
      <c r="L181" s="1"/>
      <c r="N181" s="1"/>
      <c r="O181" s="1"/>
      <c r="P181" s="1"/>
      <c r="Q181" s="1"/>
      <c r="R181" s="1"/>
      <c r="S181" s="1"/>
    </row>
    <row r="182" spans="4:19" x14ac:dyDescent="0.2">
      <c r="D182" s="1"/>
      <c r="E182" s="2"/>
      <c r="F182" s="2"/>
      <c r="G182" s="2"/>
      <c r="H182" s="2"/>
      <c r="I182" s="2"/>
      <c r="J182" s="2"/>
      <c r="K182" s="1"/>
      <c r="L182" s="1"/>
      <c r="N182" s="1"/>
      <c r="O182" s="1"/>
      <c r="P182" s="1"/>
      <c r="Q182" s="1"/>
      <c r="R182" s="1"/>
      <c r="S182" s="1"/>
    </row>
    <row r="183" spans="4:19" x14ac:dyDescent="0.2">
      <c r="D183" s="1"/>
      <c r="E183" s="2"/>
      <c r="F183" s="2"/>
      <c r="G183" s="2"/>
      <c r="H183" s="2"/>
      <c r="I183" s="2"/>
      <c r="J183" s="2"/>
      <c r="K183" s="1"/>
      <c r="L183" s="1"/>
      <c r="N183" s="1"/>
      <c r="O183" s="1"/>
      <c r="P183" s="1"/>
      <c r="Q183" s="1"/>
      <c r="R183" s="1"/>
      <c r="S183" s="1"/>
    </row>
    <row r="184" spans="4:19" x14ac:dyDescent="0.2">
      <c r="D184" s="1"/>
      <c r="E184" s="2"/>
      <c r="F184" s="2"/>
      <c r="G184" s="2"/>
      <c r="H184" s="2"/>
      <c r="I184" s="2"/>
      <c r="J184" s="2"/>
      <c r="K184" s="1"/>
      <c r="L184" s="1"/>
      <c r="N184" s="1"/>
      <c r="O184" s="1"/>
      <c r="P184" s="1"/>
      <c r="Q184" s="1"/>
      <c r="R184" s="1"/>
      <c r="S184" s="1"/>
    </row>
    <row r="185" spans="4:19" x14ac:dyDescent="0.2">
      <c r="D185" s="1"/>
      <c r="E185" s="2"/>
      <c r="F185" s="2"/>
      <c r="G185" s="2"/>
      <c r="H185" s="2"/>
      <c r="I185" s="2"/>
      <c r="J185" s="2"/>
      <c r="K185" s="1"/>
      <c r="L185" s="1"/>
      <c r="N185" s="1"/>
      <c r="O185" s="1"/>
      <c r="P185" s="1"/>
      <c r="Q185" s="1"/>
      <c r="R185" s="1"/>
      <c r="S185" s="1"/>
    </row>
    <row r="186" spans="4:19" x14ac:dyDescent="0.2">
      <c r="D186" s="1"/>
      <c r="E186" s="2"/>
      <c r="F186" s="2"/>
      <c r="G186" s="2"/>
      <c r="H186" s="2"/>
      <c r="I186" s="2"/>
      <c r="J186" s="2"/>
      <c r="K186" s="1"/>
      <c r="L186" s="1"/>
      <c r="N186" s="1"/>
      <c r="O186" s="1"/>
      <c r="P186" s="1"/>
      <c r="Q186" s="1"/>
      <c r="R186" s="1"/>
      <c r="S186" s="1"/>
    </row>
    <row r="187" spans="4:19" x14ac:dyDescent="0.2">
      <c r="D187" s="1"/>
      <c r="E187" s="2"/>
      <c r="F187" s="2"/>
      <c r="G187" s="2"/>
      <c r="H187" s="2"/>
      <c r="I187" s="2"/>
      <c r="J187" s="2"/>
      <c r="K187" s="1"/>
      <c r="L187" s="1"/>
      <c r="N187" s="1"/>
      <c r="O187" s="1"/>
      <c r="P187" s="1"/>
      <c r="Q187" s="1"/>
      <c r="R187" s="1"/>
      <c r="S187" s="1"/>
    </row>
    <row r="188" spans="4:19" x14ac:dyDescent="0.2">
      <c r="D188" s="1"/>
      <c r="E188" s="2"/>
      <c r="F188" s="2"/>
      <c r="G188" s="2"/>
      <c r="H188" s="2"/>
      <c r="I188" s="2"/>
      <c r="J188" s="2"/>
      <c r="K188" s="1"/>
      <c r="L188" s="1"/>
      <c r="N188" s="1"/>
      <c r="O188" s="1"/>
      <c r="P188" s="1"/>
      <c r="Q188" s="1"/>
      <c r="R188" s="1"/>
      <c r="S188" s="1"/>
    </row>
    <row r="189" spans="4:19" x14ac:dyDescent="0.2">
      <c r="D189" s="1"/>
      <c r="E189" s="2"/>
      <c r="F189" s="2"/>
      <c r="G189" s="2"/>
      <c r="H189" s="2"/>
      <c r="I189" s="2"/>
      <c r="J189" s="2"/>
      <c r="K189" s="1"/>
      <c r="L189" s="1"/>
      <c r="N189" s="1"/>
      <c r="O189" s="1"/>
      <c r="P189" s="1"/>
      <c r="Q189" s="1"/>
      <c r="R189" s="1"/>
      <c r="S189" s="1"/>
    </row>
    <row r="190" spans="4:19" x14ac:dyDescent="0.2">
      <c r="D190" s="1"/>
      <c r="E190" s="2"/>
      <c r="F190" s="2"/>
      <c r="G190" s="2"/>
      <c r="H190" s="2"/>
      <c r="I190" s="2"/>
      <c r="J190" s="2"/>
      <c r="K190" s="1"/>
      <c r="L190" s="1"/>
      <c r="N190" s="1"/>
      <c r="O190" s="1"/>
      <c r="P190" s="1"/>
      <c r="Q190" s="1"/>
      <c r="R190" s="1"/>
      <c r="S190" s="1"/>
    </row>
    <row r="191" spans="4:19" x14ac:dyDescent="0.2">
      <c r="D191" s="1"/>
      <c r="E191" s="2"/>
      <c r="F191" s="2"/>
      <c r="G191" s="2"/>
      <c r="H191" s="2"/>
      <c r="I191" s="2"/>
      <c r="J191" s="2"/>
      <c r="K191" s="1"/>
      <c r="L191" s="1"/>
      <c r="N191" s="1"/>
      <c r="O191" s="1"/>
      <c r="P191" s="1"/>
      <c r="Q191" s="1"/>
      <c r="R191" s="1"/>
      <c r="S191" s="1"/>
    </row>
    <row r="192" spans="4:19" x14ac:dyDescent="0.2">
      <c r="D192" s="1"/>
      <c r="E192" s="2"/>
      <c r="F192" s="2"/>
      <c r="G192" s="2"/>
      <c r="H192" s="2"/>
      <c r="I192" s="2"/>
      <c r="J192" s="2"/>
      <c r="K192" s="1"/>
      <c r="L192" s="1"/>
      <c r="N192" s="1"/>
      <c r="O192" s="1"/>
      <c r="P192" s="1"/>
      <c r="Q192" s="1"/>
      <c r="R192" s="1"/>
      <c r="S192" s="1"/>
    </row>
    <row r="193" spans="4:19" x14ac:dyDescent="0.2">
      <c r="D193" s="1"/>
      <c r="E193" s="2"/>
      <c r="F193" s="2"/>
      <c r="G193" s="2"/>
      <c r="H193" s="2"/>
      <c r="I193" s="2"/>
      <c r="J193" s="2"/>
      <c r="K193" s="1"/>
      <c r="L193" s="1"/>
      <c r="N193" s="1"/>
      <c r="O193" s="1"/>
      <c r="P193" s="1"/>
      <c r="Q193" s="1"/>
      <c r="R193" s="1"/>
      <c r="S193" s="1"/>
    </row>
    <row r="194" spans="4:19" x14ac:dyDescent="0.2">
      <c r="D194" s="1"/>
      <c r="E194" s="2"/>
      <c r="F194" s="2"/>
      <c r="G194" s="2"/>
      <c r="H194" s="2"/>
      <c r="I194" s="2"/>
      <c r="J194" s="2"/>
      <c r="K194" s="1"/>
      <c r="L194" s="1"/>
      <c r="N194" s="1"/>
      <c r="O194" s="1"/>
      <c r="P194" s="1"/>
      <c r="Q194" s="1"/>
      <c r="R194" s="1"/>
      <c r="S194" s="1"/>
    </row>
    <row r="195" spans="4:19" x14ac:dyDescent="0.2">
      <c r="D195" s="1"/>
      <c r="E195" s="2"/>
      <c r="F195" s="2"/>
      <c r="G195" s="2"/>
      <c r="H195" s="2"/>
      <c r="I195" s="2"/>
      <c r="J195" s="2"/>
      <c r="K195" s="1"/>
      <c r="L195" s="1"/>
      <c r="N195" s="1"/>
      <c r="O195" s="1"/>
      <c r="P195" s="1"/>
      <c r="Q195" s="1"/>
      <c r="R195" s="1"/>
      <c r="S195" s="1"/>
    </row>
    <row r="196" spans="4:19" x14ac:dyDescent="0.2">
      <c r="D196" s="1"/>
      <c r="E196" s="2"/>
      <c r="F196" s="2"/>
      <c r="G196" s="2"/>
      <c r="H196" s="2"/>
      <c r="I196" s="2"/>
      <c r="J196" s="2"/>
      <c r="K196" s="1"/>
      <c r="L196" s="1"/>
      <c r="N196" s="1"/>
      <c r="O196" s="1"/>
      <c r="P196" s="1"/>
      <c r="Q196" s="1"/>
      <c r="R196" s="1"/>
      <c r="S196" s="1"/>
    </row>
    <row r="197" spans="4:19" x14ac:dyDescent="0.2">
      <c r="D197" s="1"/>
      <c r="E197" s="2"/>
      <c r="F197" s="2"/>
      <c r="G197" s="2"/>
      <c r="H197" s="2"/>
      <c r="I197" s="2"/>
      <c r="J197" s="2"/>
      <c r="K197" s="1"/>
      <c r="L197" s="1"/>
      <c r="N197" s="1"/>
      <c r="O197" s="1"/>
      <c r="P197" s="1"/>
      <c r="Q197" s="1"/>
      <c r="R197" s="1"/>
      <c r="S197" s="1"/>
    </row>
    <row r="198" spans="4:19" x14ac:dyDescent="0.2">
      <c r="D198" s="1"/>
      <c r="E198" s="2"/>
      <c r="F198" s="2"/>
      <c r="G198" s="2"/>
      <c r="H198" s="2"/>
      <c r="I198" s="2"/>
      <c r="J198" s="2"/>
      <c r="K198" s="1"/>
      <c r="L198" s="1"/>
      <c r="N198" s="1"/>
      <c r="O198" s="1"/>
      <c r="P198" s="1"/>
      <c r="Q198" s="1"/>
      <c r="R198" s="1"/>
      <c r="S198" s="1"/>
    </row>
    <row r="199" spans="4:19" x14ac:dyDescent="0.2">
      <c r="D199" s="1"/>
      <c r="E199" s="2"/>
      <c r="F199" s="2"/>
      <c r="G199" s="2"/>
      <c r="H199" s="2"/>
      <c r="I199" s="2"/>
      <c r="J199" s="2"/>
      <c r="K199" s="1"/>
      <c r="L199" s="1"/>
      <c r="N199" s="1"/>
      <c r="O199" s="1"/>
      <c r="P199" s="1"/>
      <c r="Q199" s="1"/>
      <c r="R199" s="1"/>
      <c r="S199" s="1"/>
    </row>
    <row r="200" spans="4:19" x14ac:dyDescent="0.2">
      <c r="D200" s="1"/>
      <c r="E200" s="2"/>
      <c r="F200" s="2"/>
      <c r="G200" s="2"/>
      <c r="H200" s="2"/>
      <c r="I200" s="2"/>
      <c r="J200" s="2"/>
      <c r="K200" s="1"/>
      <c r="L200" s="1"/>
      <c r="N200" s="1"/>
      <c r="O200" s="1"/>
      <c r="P200" s="1"/>
      <c r="Q200" s="1"/>
      <c r="R200" s="1"/>
      <c r="S200" s="1"/>
    </row>
    <row r="201" spans="4:19" x14ac:dyDescent="0.2">
      <c r="D201" s="1"/>
      <c r="E201" s="2"/>
      <c r="F201" s="2"/>
      <c r="G201" s="2"/>
      <c r="H201" s="2"/>
      <c r="I201" s="2"/>
      <c r="J201" s="2"/>
      <c r="K201" s="1"/>
      <c r="L201" s="1"/>
      <c r="N201" s="1"/>
      <c r="O201" s="1"/>
      <c r="P201" s="1"/>
      <c r="Q201" s="1"/>
      <c r="R201" s="1"/>
      <c r="S201" s="1"/>
    </row>
    <row r="202" spans="4:19" x14ac:dyDescent="0.2">
      <c r="D202" s="1"/>
      <c r="E202" s="2"/>
      <c r="F202" s="2"/>
      <c r="G202" s="2"/>
      <c r="H202" s="2"/>
      <c r="I202" s="2"/>
      <c r="J202" s="2"/>
      <c r="K202" s="1"/>
      <c r="L202" s="1"/>
      <c r="N202" s="1"/>
      <c r="O202" s="1"/>
      <c r="P202" s="1"/>
      <c r="Q202" s="1"/>
      <c r="R202" s="1"/>
      <c r="S202" s="1"/>
    </row>
    <row r="203" spans="4:19" x14ac:dyDescent="0.2">
      <c r="D203" s="1"/>
      <c r="E203" s="2"/>
      <c r="F203" s="2"/>
      <c r="G203" s="2"/>
      <c r="H203" s="2"/>
      <c r="I203" s="2"/>
      <c r="J203" s="2"/>
      <c r="K203" s="1"/>
      <c r="L203" s="1"/>
      <c r="N203" s="1"/>
      <c r="O203" s="1"/>
      <c r="P203" s="1"/>
      <c r="Q203" s="1"/>
      <c r="R203" s="1"/>
      <c r="S203" s="1"/>
    </row>
    <row r="204" spans="4:19" x14ac:dyDescent="0.2">
      <c r="D204" s="1"/>
      <c r="E204" s="2"/>
      <c r="F204" s="2"/>
      <c r="G204" s="2"/>
      <c r="H204" s="2"/>
      <c r="I204" s="2"/>
      <c r="J204" s="2"/>
      <c r="K204" s="1"/>
      <c r="L204" s="1"/>
      <c r="N204" s="1"/>
      <c r="O204" s="1"/>
      <c r="P204" s="1"/>
      <c r="Q204" s="1"/>
      <c r="R204" s="1"/>
      <c r="S204" s="1"/>
    </row>
    <row r="205" spans="4:19" x14ac:dyDescent="0.2">
      <c r="D205" s="1"/>
      <c r="E205" s="2"/>
      <c r="F205" s="2"/>
      <c r="G205" s="2"/>
      <c r="H205" s="2"/>
      <c r="I205" s="2"/>
      <c r="J205" s="2"/>
      <c r="K205" s="1"/>
      <c r="L205" s="1"/>
      <c r="N205" s="1"/>
      <c r="O205" s="1"/>
      <c r="P205" s="1"/>
      <c r="Q205" s="1"/>
      <c r="R205" s="1"/>
      <c r="S205" s="1"/>
    </row>
    <row r="206" spans="4:19" x14ac:dyDescent="0.2">
      <c r="D206" s="1"/>
      <c r="E206" s="2"/>
      <c r="F206" s="2"/>
      <c r="G206" s="2"/>
      <c r="H206" s="2"/>
      <c r="I206" s="2"/>
      <c r="J206" s="2"/>
      <c r="K206" s="1"/>
      <c r="L206" s="1"/>
      <c r="N206" s="1"/>
      <c r="O206" s="1"/>
      <c r="P206" s="1"/>
      <c r="Q206" s="1"/>
      <c r="R206" s="1"/>
      <c r="S206" s="1"/>
    </row>
    <row r="207" spans="4:19" x14ac:dyDescent="0.2">
      <c r="D207" s="1"/>
      <c r="E207" s="2"/>
      <c r="F207" s="2"/>
      <c r="G207" s="2"/>
      <c r="H207" s="2"/>
      <c r="I207" s="2"/>
      <c r="J207" s="2"/>
      <c r="K207" s="1"/>
      <c r="L207" s="1"/>
      <c r="N207" s="1"/>
      <c r="O207" s="1"/>
      <c r="P207" s="1"/>
      <c r="Q207" s="1"/>
      <c r="R207" s="1"/>
      <c r="S207" s="1"/>
    </row>
    <row r="208" spans="4:19" x14ac:dyDescent="0.2">
      <c r="D208" s="1"/>
      <c r="E208" s="2"/>
      <c r="F208" s="2"/>
      <c r="G208" s="2"/>
      <c r="H208" s="2"/>
      <c r="I208" s="2"/>
      <c r="J208" s="2"/>
      <c r="K208" s="1"/>
      <c r="L208" s="1"/>
      <c r="N208" s="1"/>
      <c r="O208" s="1"/>
      <c r="P208" s="1"/>
      <c r="Q208" s="1"/>
      <c r="R208" s="1"/>
      <c r="S208" s="1"/>
    </row>
    <row r="209" spans="4:19" x14ac:dyDescent="0.2">
      <c r="D209" s="1"/>
      <c r="E209" s="2"/>
      <c r="F209" s="2"/>
      <c r="G209" s="2"/>
      <c r="H209" s="2"/>
      <c r="I209" s="2"/>
      <c r="J209" s="2"/>
      <c r="K209" s="1"/>
      <c r="L209" s="1"/>
      <c r="N209" s="1"/>
      <c r="O209" s="1"/>
      <c r="P209" s="1"/>
      <c r="Q209" s="1"/>
      <c r="R209" s="1"/>
      <c r="S209" s="1"/>
    </row>
    <row r="210" spans="4:19" x14ac:dyDescent="0.2">
      <c r="D210" s="1"/>
      <c r="E210" s="2"/>
      <c r="F210" s="2"/>
      <c r="G210" s="2"/>
      <c r="H210" s="2"/>
      <c r="I210" s="2"/>
      <c r="J210" s="2"/>
      <c r="K210" s="1"/>
      <c r="L210" s="1"/>
      <c r="N210" s="1"/>
      <c r="O210" s="1"/>
      <c r="P210" s="1"/>
      <c r="Q210" s="1"/>
      <c r="R210" s="1"/>
      <c r="S210" s="1"/>
    </row>
    <row r="211" spans="4:19" x14ac:dyDescent="0.2">
      <c r="D211" s="1"/>
      <c r="E211" s="2"/>
      <c r="F211" s="2"/>
      <c r="G211" s="2"/>
      <c r="H211" s="2"/>
      <c r="I211" s="2"/>
      <c r="J211" s="2"/>
      <c r="K211" s="1"/>
      <c r="L211" s="1"/>
      <c r="N211" s="1"/>
      <c r="O211" s="1"/>
      <c r="P211" s="1"/>
      <c r="Q211" s="1"/>
      <c r="R211" s="1"/>
      <c r="S211" s="1"/>
    </row>
    <row r="212" spans="4:19" x14ac:dyDescent="0.2">
      <c r="D212" s="1"/>
      <c r="E212" s="2"/>
      <c r="F212" s="2"/>
      <c r="G212" s="2"/>
      <c r="H212" s="2"/>
      <c r="I212" s="2"/>
      <c r="J212" s="2"/>
      <c r="K212" s="1"/>
      <c r="L212" s="1"/>
      <c r="N212" s="1"/>
      <c r="O212" s="1"/>
      <c r="P212" s="1"/>
      <c r="Q212" s="1"/>
      <c r="R212" s="1"/>
      <c r="S212" s="1"/>
    </row>
    <row r="213" spans="4:19" x14ac:dyDescent="0.2">
      <c r="D213" s="1"/>
      <c r="E213" s="2"/>
      <c r="F213" s="2"/>
      <c r="G213" s="2"/>
      <c r="H213" s="2"/>
      <c r="I213" s="2"/>
      <c r="J213" s="2"/>
      <c r="K213" s="1"/>
      <c r="L213" s="1"/>
      <c r="N213" s="1"/>
      <c r="O213" s="1"/>
      <c r="P213" s="1"/>
      <c r="Q213" s="1"/>
      <c r="R213" s="1"/>
      <c r="S213" s="1"/>
    </row>
    <row r="214" spans="4:19" x14ac:dyDescent="0.2">
      <c r="D214" s="1"/>
      <c r="E214" s="2"/>
      <c r="F214" s="2"/>
      <c r="G214" s="2"/>
      <c r="H214" s="2"/>
      <c r="I214" s="2"/>
      <c r="J214" s="2"/>
      <c r="K214" s="1"/>
      <c r="L214" s="1"/>
      <c r="N214" s="1"/>
      <c r="O214" s="1"/>
      <c r="P214" s="1"/>
      <c r="Q214" s="1"/>
      <c r="R214" s="1"/>
      <c r="S214" s="1"/>
    </row>
    <row r="215" spans="4:19" x14ac:dyDescent="0.2">
      <c r="D215" s="1"/>
      <c r="E215" s="2"/>
      <c r="F215" s="2"/>
      <c r="G215" s="2"/>
      <c r="H215" s="2"/>
      <c r="I215" s="2"/>
      <c r="J215" s="2"/>
      <c r="K215" s="1"/>
      <c r="L215" s="1"/>
      <c r="N215" s="1"/>
      <c r="O215" s="1"/>
      <c r="P215" s="1"/>
      <c r="Q215" s="1"/>
      <c r="R215" s="1"/>
      <c r="S215" s="1"/>
    </row>
    <row r="216" spans="4:19" x14ac:dyDescent="0.2">
      <c r="D216" s="1"/>
      <c r="E216" s="2"/>
      <c r="F216" s="2"/>
      <c r="G216" s="2"/>
      <c r="H216" s="2"/>
      <c r="I216" s="2"/>
      <c r="J216" s="2"/>
      <c r="K216" s="1"/>
      <c r="L216" s="1"/>
      <c r="N216" s="1"/>
      <c r="O216" s="1"/>
      <c r="P216" s="1"/>
      <c r="Q216" s="1"/>
      <c r="R216" s="1"/>
      <c r="S216" s="1"/>
    </row>
    <row r="217" spans="4:19" x14ac:dyDescent="0.2">
      <c r="D217" s="1"/>
      <c r="E217" s="2"/>
      <c r="F217" s="2"/>
      <c r="G217" s="2"/>
      <c r="H217" s="2"/>
      <c r="I217" s="2"/>
      <c r="J217" s="2"/>
      <c r="K217" s="1"/>
      <c r="L217" s="1"/>
      <c r="N217" s="1"/>
      <c r="O217" s="1"/>
      <c r="P217" s="1"/>
      <c r="Q217" s="1"/>
      <c r="R217" s="1"/>
      <c r="S217" s="1"/>
    </row>
    <row r="218" spans="4:19" x14ac:dyDescent="0.2">
      <c r="D218" s="1"/>
      <c r="E218" s="2"/>
      <c r="F218" s="2"/>
      <c r="G218" s="2"/>
      <c r="H218" s="2"/>
      <c r="I218" s="2"/>
      <c r="J218" s="2"/>
      <c r="K218" s="1"/>
      <c r="L218" s="1"/>
      <c r="N218" s="1"/>
      <c r="O218" s="1"/>
      <c r="P218" s="1"/>
      <c r="Q218" s="1"/>
      <c r="R218" s="1"/>
      <c r="S218" s="1"/>
    </row>
    <row r="219" spans="4:19" x14ac:dyDescent="0.2">
      <c r="D219" s="1"/>
      <c r="E219" s="2"/>
      <c r="F219" s="2"/>
      <c r="G219" s="2"/>
      <c r="H219" s="2"/>
      <c r="I219" s="2"/>
      <c r="J219" s="2"/>
      <c r="K219" s="1"/>
      <c r="L219" s="1"/>
      <c r="N219" s="1"/>
      <c r="O219" s="1"/>
      <c r="P219" s="1"/>
      <c r="Q219" s="1"/>
      <c r="R219" s="1"/>
      <c r="S219" s="1"/>
    </row>
    <row r="220" spans="4:19" x14ac:dyDescent="0.2">
      <c r="D220" s="1"/>
      <c r="E220" s="2"/>
      <c r="F220" s="2"/>
      <c r="G220" s="2"/>
      <c r="H220" s="2"/>
      <c r="I220" s="2"/>
      <c r="J220" s="2"/>
      <c r="K220" s="1"/>
      <c r="L220" s="1"/>
      <c r="N220" s="1"/>
      <c r="O220" s="1"/>
      <c r="P220" s="1"/>
      <c r="Q220" s="1"/>
      <c r="R220" s="1"/>
      <c r="S220" s="1"/>
    </row>
    <row r="221" spans="4:19" x14ac:dyDescent="0.2">
      <c r="D221" s="1"/>
      <c r="E221" s="2"/>
      <c r="F221" s="2"/>
      <c r="G221" s="2"/>
      <c r="H221" s="2"/>
      <c r="I221" s="2"/>
      <c r="J221" s="2"/>
      <c r="K221" s="1"/>
      <c r="L221" s="1"/>
      <c r="N221" s="1"/>
      <c r="O221" s="1"/>
      <c r="P221" s="1"/>
      <c r="Q221" s="1"/>
      <c r="R221" s="1"/>
      <c r="S221" s="1"/>
    </row>
    <row r="222" spans="4:19" x14ac:dyDescent="0.2">
      <c r="D222" s="1"/>
      <c r="E222" s="2"/>
      <c r="F222" s="2"/>
      <c r="G222" s="2"/>
      <c r="H222" s="2"/>
      <c r="I222" s="2"/>
      <c r="J222" s="2"/>
      <c r="K222" s="1"/>
      <c r="L222" s="1"/>
      <c r="N222" s="1"/>
      <c r="O222" s="1"/>
      <c r="P222" s="1"/>
      <c r="Q222" s="1"/>
      <c r="R222" s="1"/>
      <c r="S222" s="1"/>
    </row>
    <row r="223" spans="4:19" x14ac:dyDescent="0.2">
      <c r="D223" s="1"/>
      <c r="E223" s="2"/>
      <c r="F223" s="2"/>
      <c r="G223" s="2"/>
      <c r="H223" s="2"/>
      <c r="I223" s="2"/>
      <c r="J223" s="2"/>
      <c r="K223" s="1"/>
      <c r="L223" s="1"/>
      <c r="N223" s="1"/>
      <c r="O223" s="1"/>
      <c r="P223" s="1"/>
      <c r="Q223" s="1"/>
      <c r="R223" s="1"/>
      <c r="S223" s="1"/>
    </row>
    <row r="224" spans="4:19" x14ac:dyDescent="0.2">
      <c r="D224" s="1"/>
      <c r="E224" s="2"/>
      <c r="F224" s="2"/>
      <c r="G224" s="2"/>
      <c r="H224" s="2"/>
      <c r="I224" s="2"/>
      <c r="J224" s="2"/>
      <c r="K224" s="1"/>
      <c r="L224" s="1"/>
      <c r="N224" s="1"/>
      <c r="O224" s="1"/>
      <c r="P224" s="1"/>
      <c r="Q224" s="1"/>
      <c r="R224" s="1"/>
      <c r="S224" s="1"/>
    </row>
    <row r="225" spans="4:19" x14ac:dyDescent="0.2">
      <c r="D225" s="1"/>
      <c r="E225" s="2"/>
      <c r="F225" s="2"/>
      <c r="G225" s="2"/>
      <c r="H225" s="2"/>
      <c r="I225" s="2"/>
      <c r="J225" s="2"/>
      <c r="K225" s="1"/>
      <c r="L225" s="1"/>
      <c r="N225" s="1"/>
      <c r="O225" s="1"/>
      <c r="P225" s="1"/>
      <c r="Q225" s="1"/>
      <c r="R225" s="1"/>
      <c r="S225" s="1"/>
    </row>
    <row r="226" spans="4:19" x14ac:dyDescent="0.2">
      <c r="D226" s="1"/>
      <c r="E226" s="2"/>
      <c r="F226" s="2"/>
      <c r="G226" s="2"/>
      <c r="H226" s="2"/>
      <c r="I226" s="2"/>
      <c r="J226" s="2"/>
      <c r="K226" s="1"/>
      <c r="L226" s="1"/>
      <c r="N226" s="1"/>
      <c r="O226" s="1"/>
      <c r="P226" s="1"/>
      <c r="Q226" s="1"/>
      <c r="R226" s="1"/>
      <c r="S226" s="1"/>
    </row>
    <row r="227" spans="4:19" x14ac:dyDescent="0.2">
      <c r="D227" s="1"/>
      <c r="E227" s="2"/>
      <c r="F227" s="2"/>
      <c r="G227" s="2"/>
      <c r="H227" s="2"/>
      <c r="I227" s="2"/>
      <c r="J227" s="2"/>
      <c r="K227" s="1"/>
      <c r="L227" s="1"/>
      <c r="N227" s="1"/>
      <c r="O227" s="1"/>
      <c r="P227" s="1"/>
      <c r="Q227" s="1"/>
      <c r="R227" s="1"/>
      <c r="S227" s="1"/>
    </row>
    <row r="228" spans="4:19" x14ac:dyDescent="0.2">
      <c r="D228" s="1"/>
      <c r="E228" s="2"/>
      <c r="F228" s="2"/>
      <c r="G228" s="2"/>
      <c r="H228" s="2"/>
      <c r="I228" s="2"/>
      <c r="J228" s="2"/>
      <c r="K228" s="1"/>
      <c r="L228" s="1"/>
      <c r="N228" s="1"/>
      <c r="O228" s="1"/>
      <c r="P228" s="1"/>
      <c r="Q228" s="1"/>
      <c r="R228" s="1"/>
      <c r="S228" s="1"/>
    </row>
    <row r="229" spans="4:19" x14ac:dyDescent="0.2">
      <c r="D229" s="1"/>
      <c r="E229" s="2"/>
      <c r="F229" s="2"/>
      <c r="G229" s="2"/>
      <c r="H229" s="2"/>
      <c r="I229" s="2"/>
      <c r="J229" s="2"/>
      <c r="K229" s="1"/>
      <c r="L229" s="1"/>
      <c r="N229" s="1"/>
      <c r="O229" s="1"/>
      <c r="P229" s="1"/>
      <c r="Q229" s="1"/>
      <c r="R229" s="1"/>
      <c r="S229" s="1"/>
    </row>
    <row r="230" spans="4:19" x14ac:dyDescent="0.2">
      <c r="D230" s="1"/>
      <c r="E230" s="2"/>
      <c r="F230" s="2"/>
      <c r="G230" s="2"/>
      <c r="H230" s="2"/>
      <c r="I230" s="2"/>
      <c r="J230" s="2"/>
      <c r="K230" s="1"/>
      <c r="L230" s="1"/>
      <c r="N230" s="1"/>
      <c r="O230" s="1"/>
      <c r="P230" s="1"/>
      <c r="Q230" s="1"/>
      <c r="R230" s="1"/>
      <c r="S230" s="1"/>
    </row>
    <row r="231" spans="4:19" x14ac:dyDescent="0.2">
      <c r="D231" s="1"/>
      <c r="E231" s="2"/>
      <c r="F231" s="2"/>
      <c r="G231" s="2"/>
      <c r="H231" s="2"/>
      <c r="I231" s="2"/>
      <c r="J231" s="2"/>
      <c r="K231" s="1"/>
      <c r="L231" s="1"/>
      <c r="N231" s="1"/>
      <c r="O231" s="1"/>
      <c r="P231" s="1"/>
      <c r="Q231" s="1"/>
      <c r="R231" s="1"/>
      <c r="S231" s="1"/>
    </row>
    <row r="232" spans="4:19" x14ac:dyDescent="0.2">
      <c r="D232" s="1"/>
      <c r="E232" s="2"/>
      <c r="F232" s="2"/>
      <c r="G232" s="2"/>
      <c r="H232" s="2"/>
      <c r="I232" s="2"/>
      <c r="J232" s="2"/>
      <c r="K232" s="1"/>
      <c r="L232" s="1"/>
      <c r="N232" s="1"/>
      <c r="O232" s="1"/>
      <c r="P232" s="1"/>
      <c r="Q232" s="1"/>
      <c r="R232" s="1"/>
      <c r="S232" s="1"/>
    </row>
    <row r="233" spans="4:19" x14ac:dyDescent="0.2">
      <c r="D233" s="1"/>
      <c r="E233" s="2"/>
      <c r="F233" s="2"/>
      <c r="G233" s="2"/>
      <c r="H233" s="2"/>
      <c r="I233" s="2"/>
      <c r="J233" s="2"/>
      <c r="K233" s="1"/>
      <c r="L233" s="1"/>
      <c r="N233" s="1"/>
      <c r="O233" s="1"/>
      <c r="P233" s="1"/>
      <c r="Q233" s="1"/>
      <c r="R233" s="1"/>
      <c r="S233" s="1"/>
    </row>
    <row r="234" spans="4:19" x14ac:dyDescent="0.2">
      <c r="D234" s="1"/>
      <c r="E234" s="2"/>
      <c r="F234" s="2"/>
      <c r="G234" s="2"/>
      <c r="H234" s="2"/>
      <c r="I234" s="2"/>
      <c r="J234" s="2"/>
      <c r="K234" s="1"/>
      <c r="L234" s="1"/>
      <c r="N234" s="1"/>
      <c r="O234" s="1"/>
      <c r="P234" s="1"/>
      <c r="Q234" s="1"/>
      <c r="R234" s="1"/>
      <c r="S234" s="1"/>
    </row>
    <row r="235" spans="4:19" x14ac:dyDescent="0.2">
      <c r="D235" s="1"/>
      <c r="E235" s="2"/>
      <c r="F235" s="2"/>
      <c r="G235" s="2"/>
      <c r="H235" s="2"/>
      <c r="I235" s="2"/>
      <c r="J235" s="2"/>
      <c r="K235" s="1"/>
      <c r="L235" s="1"/>
      <c r="N235" s="1"/>
      <c r="O235" s="1"/>
      <c r="P235" s="1"/>
      <c r="Q235" s="1"/>
      <c r="R235" s="1"/>
      <c r="S235" s="1"/>
    </row>
    <row r="236" spans="4:19" x14ac:dyDescent="0.2">
      <c r="D236" s="1"/>
      <c r="E236" s="2"/>
      <c r="F236" s="2"/>
      <c r="G236" s="2"/>
      <c r="H236" s="2"/>
      <c r="I236" s="2"/>
      <c r="J236" s="2"/>
      <c r="K236" s="1"/>
      <c r="L236" s="1"/>
      <c r="N236" s="1"/>
      <c r="O236" s="1"/>
      <c r="P236" s="1"/>
      <c r="Q236" s="1"/>
      <c r="R236" s="1"/>
      <c r="S236" s="1"/>
    </row>
    <row r="237" spans="4:19" x14ac:dyDescent="0.2">
      <c r="D237" s="1"/>
      <c r="E237" s="2"/>
      <c r="F237" s="2"/>
      <c r="G237" s="2"/>
      <c r="H237" s="2"/>
      <c r="I237" s="2"/>
      <c r="J237" s="2"/>
      <c r="K237" s="1"/>
      <c r="L237" s="1"/>
      <c r="N237" s="1"/>
      <c r="O237" s="1"/>
      <c r="P237" s="1"/>
      <c r="Q237" s="1"/>
      <c r="R237" s="1"/>
      <c r="S237" s="1"/>
    </row>
    <row r="238" spans="4:19" x14ac:dyDescent="0.2">
      <c r="D238" s="1"/>
      <c r="E238" s="2"/>
      <c r="F238" s="2"/>
      <c r="G238" s="2"/>
      <c r="H238" s="2"/>
      <c r="I238" s="2"/>
      <c r="J238" s="2"/>
      <c r="K238" s="1"/>
      <c r="L238" s="1"/>
      <c r="N238" s="1"/>
      <c r="O238" s="1"/>
      <c r="P238" s="1"/>
      <c r="Q238" s="1"/>
      <c r="R238" s="1"/>
      <c r="S238" s="1"/>
    </row>
    <row r="239" spans="4:19" x14ac:dyDescent="0.2">
      <c r="D239" s="1"/>
      <c r="E239" s="2"/>
      <c r="F239" s="2"/>
      <c r="G239" s="2"/>
      <c r="H239" s="2"/>
      <c r="I239" s="2"/>
      <c r="J239" s="2"/>
      <c r="K239" s="1"/>
      <c r="L239" s="1"/>
      <c r="N239" s="1"/>
      <c r="O239" s="1"/>
      <c r="P239" s="1"/>
      <c r="Q239" s="1"/>
      <c r="R239" s="1"/>
      <c r="S239" s="1"/>
    </row>
    <row r="240" spans="4:19" x14ac:dyDescent="0.2">
      <c r="D240" s="1"/>
      <c r="E240" s="2"/>
      <c r="F240" s="2"/>
      <c r="G240" s="2"/>
      <c r="H240" s="2"/>
      <c r="I240" s="2"/>
      <c r="J240" s="2"/>
      <c r="K240" s="1"/>
      <c r="L240" s="1"/>
      <c r="N240" s="1"/>
      <c r="O240" s="1"/>
      <c r="P240" s="1"/>
      <c r="Q240" s="1"/>
      <c r="R240" s="1"/>
      <c r="S240" s="1"/>
    </row>
    <row r="241" spans="4:19" x14ac:dyDescent="0.2">
      <c r="D241" s="1"/>
      <c r="E241" s="2"/>
      <c r="F241" s="2"/>
      <c r="G241" s="2"/>
      <c r="H241" s="2"/>
      <c r="I241" s="2"/>
      <c r="J241" s="2"/>
      <c r="K241" s="1"/>
      <c r="L241" s="1"/>
      <c r="N241" s="1"/>
      <c r="O241" s="1"/>
      <c r="P241" s="1"/>
      <c r="Q241" s="1"/>
      <c r="R241" s="1"/>
      <c r="S241" s="1"/>
    </row>
    <row r="242" spans="4:19" x14ac:dyDescent="0.2">
      <c r="D242" s="1"/>
      <c r="E242" s="2"/>
      <c r="F242" s="2"/>
      <c r="G242" s="2"/>
      <c r="H242" s="2"/>
      <c r="I242" s="2"/>
      <c r="J242" s="2"/>
      <c r="K242" s="1"/>
      <c r="L242" s="1"/>
      <c r="N242" s="1"/>
      <c r="O242" s="1"/>
      <c r="P242" s="1"/>
      <c r="Q242" s="1"/>
      <c r="R242" s="1"/>
      <c r="S242" s="1"/>
    </row>
    <row r="243" spans="4:19" x14ac:dyDescent="0.2">
      <c r="D243" s="1"/>
      <c r="E243" s="2"/>
      <c r="F243" s="2"/>
      <c r="G243" s="2"/>
      <c r="H243" s="2"/>
      <c r="I243" s="2"/>
      <c r="J243" s="2"/>
      <c r="K243" s="1"/>
      <c r="L243" s="1"/>
      <c r="N243" s="1"/>
      <c r="O243" s="1"/>
      <c r="P243" s="1"/>
      <c r="Q243" s="1"/>
      <c r="R243" s="1"/>
      <c r="S243" s="1"/>
    </row>
    <row r="244" spans="4:19" x14ac:dyDescent="0.2">
      <c r="D244" s="1"/>
      <c r="E244" s="2"/>
      <c r="F244" s="2"/>
      <c r="G244" s="2"/>
      <c r="H244" s="2"/>
      <c r="I244" s="2"/>
      <c r="J244" s="2"/>
      <c r="K244" s="1"/>
      <c r="L244" s="1"/>
      <c r="N244" s="1"/>
      <c r="O244" s="1"/>
      <c r="P244" s="1"/>
      <c r="Q244" s="1"/>
      <c r="R244" s="1"/>
      <c r="S244" s="1"/>
    </row>
    <row r="245" spans="4:19" x14ac:dyDescent="0.2">
      <c r="D245" s="1"/>
      <c r="E245" s="2"/>
      <c r="F245" s="2"/>
      <c r="G245" s="2"/>
      <c r="H245" s="2"/>
      <c r="I245" s="2"/>
      <c r="J245" s="2"/>
      <c r="K245" s="1"/>
      <c r="L245" s="1"/>
      <c r="N245" s="1"/>
      <c r="O245" s="1"/>
      <c r="P245" s="1"/>
      <c r="Q245" s="1"/>
      <c r="R245" s="1"/>
      <c r="S245" s="1"/>
    </row>
    <row r="246" spans="4:19" x14ac:dyDescent="0.2">
      <c r="D246" s="1"/>
      <c r="E246" s="2"/>
      <c r="F246" s="2"/>
      <c r="G246" s="2"/>
      <c r="H246" s="2"/>
      <c r="I246" s="2"/>
      <c r="J246" s="2"/>
      <c r="K246" s="1"/>
      <c r="L246" s="1"/>
      <c r="N246" s="1"/>
      <c r="O246" s="1"/>
      <c r="P246" s="1"/>
      <c r="Q246" s="1"/>
      <c r="R246" s="1"/>
      <c r="S246" s="1"/>
    </row>
    <row r="247" spans="4:19" x14ac:dyDescent="0.2">
      <c r="D247" s="1"/>
      <c r="E247" s="2"/>
      <c r="F247" s="2"/>
      <c r="G247" s="2"/>
      <c r="H247" s="2"/>
      <c r="I247" s="2"/>
      <c r="J247" s="2"/>
      <c r="K247" s="1"/>
      <c r="L247" s="1"/>
      <c r="N247" s="1"/>
      <c r="O247" s="1"/>
      <c r="P247" s="1"/>
      <c r="Q247" s="1"/>
      <c r="R247" s="1"/>
      <c r="S247" s="1"/>
    </row>
    <row r="248" spans="4:19" x14ac:dyDescent="0.2">
      <c r="D248" s="1"/>
      <c r="E248" s="2"/>
      <c r="F248" s="2"/>
      <c r="G248" s="2"/>
      <c r="H248" s="2"/>
      <c r="I248" s="2"/>
      <c r="J248" s="2"/>
      <c r="K248" s="1"/>
      <c r="L248" s="1"/>
      <c r="N248" s="1"/>
      <c r="O248" s="1"/>
      <c r="P248" s="1"/>
      <c r="Q248" s="1"/>
      <c r="R248" s="1"/>
      <c r="S248" s="1"/>
    </row>
    <row r="249" spans="4:19" x14ac:dyDescent="0.2">
      <c r="D249" s="1"/>
      <c r="E249" s="2"/>
      <c r="F249" s="2"/>
      <c r="G249" s="2"/>
      <c r="H249" s="2"/>
      <c r="I249" s="2"/>
      <c r="J249" s="2"/>
      <c r="K249" s="1"/>
      <c r="L249" s="1"/>
      <c r="N249" s="1"/>
      <c r="O249" s="1"/>
      <c r="P249" s="1"/>
      <c r="Q249" s="1"/>
      <c r="R249" s="1"/>
      <c r="S249" s="1"/>
    </row>
    <row r="250" spans="4:19" x14ac:dyDescent="0.2">
      <c r="D250" s="1"/>
      <c r="E250" s="2"/>
      <c r="F250" s="2"/>
      <c r="G250" s="2"/>
      <c r="H250" s="2"/>
      <c r="I250" s="2"/>
      <c r="J250" s="2"/>
      <c r="K250" s="1"/>
      <c r="L250" s="1"/>
      <c r="N250" s="1"/>
      <c r="O250" s="1"/>
      <c r="P250" s="1"/>
      <c r="Q250" s="1"/>
      <c r="R250" s="1"/>
      <c r="S250" s="1"/>
    </row>
    <row r="251" spans="4:19" x14ac:dyDescent="0.2">
      <c r="D251" s="1"/>
      <c r="E251" s="2"/>
      <c r="F251" s="2"/>
      <c r="G251" s="2"/>
      <c r="H251" s="2"/>
      <c r="I251" s="2"/>
      <c r="J251" s="2"/>
      <c r="K251" s="1"/>
      <c r="L251" s="1"/>
      <c r="N251" s="1"/>
      <c r="O251" s="1"/>
      <c r="P251" s="1"/>
      <c r="Q251" s="1"/>
      <c r="R251" s="1"/>
      <c r="S251" s="1"/>
    </row>
    <row r="252" spans="4:19" x14ac:dyDescent="0.2">
      <c r="D252" s="1"/>
      <c r="E252" s="2"/>
      <c r="F252" s="2"/>
      <c r="G252" s="2"/>
      <c r="H252" s="2"/>
      <c r="I252" s="2"/>
      <c r="J252" s="2"/>
      <c r="K252" s="1"/>
      <c r="L252" s="1"/>
      <c r="N252" s="1"/>
      <c r="O252" s="1"/>
      <c r="P252" s="1"/>
      <c r="Q252" s="1"/>
      <c r="R252" s="1"/>
      <c r="S252" s="1"/>
    </row>
    <row r="253" spans="4:19" x14ac:dyDescent="0.2">
      <c r="D253" s="1"/>
      <c r="E253" s="2"/>
      <c r="F253" s="2"/>
      <c r="G253" s="2"/>
      <c r="H253" s="2"/>
      <c r="I253" s="2"/>
      <c r="J253" s="2"/>
      <c r="K253" s="1"/>
      <c r="L253" s="1"/>
      <c r="N253" s="1"/>
      <c r="O253" s="1"/>
      <c r="P253" s="1"/>
      <c r="Q253" s="1"/>
      <c r="R253" s="1"/>
      <c r="S253" s="1"/>
    </row>
    <row r="254" spans="4:19" x14ac:dyDescent="0.2">
      <c r="D254" s="1"/>
      <c r="E254" s="2"/>
      <c r="F254" s="2"/>
      <c r="G254" s="2"/>
      <c r="H254" s="2"/>
      <c r="I254" s="2"/>
      <c r="J254" s="2"/>
      <c r="K254" s="1"/>
      <c r="L254" s="1"/>
      <c r="N254" s="1"/>
      <c r="O254" s="1"/>
      <c r="P254" s="1"/>
      <c r="Q254" s="1"/>
      <c r="R254" s="1"/>
      <c r="S254" s="1"/>
    </row>
    <row r="255" spans="4:19" x14ac:dyDescent="0.2">
      <c r="D255" s="1"/>
      <c r="E255" s="2"/>
      <c r="F255" s="2"/>
      <c r="G255" s="2"/>
      <c r="H255" s="2"/>
      <c r="I255" s="2"/>
      <c r="J255" s="2"/>
      <c r="K255" s="1"/>
      <c r="L255" s="1"/>
      <c r="N255" s="1"/>
      <c r="O255" s="1"/>
      <c r="P255" s="1"/>
      <c r="Q255" s="1"/>
      <c r="R255" s="1"/>
      <c r="S255" s="1"/>
    </row>
    <row r="256" spans="4:19" x14ac:dyDescent="0.2">
      <c r="D256" s="1"/>
      <c r="E256" s="2"/>
      <c r="F256" s="2"/>
      <c r="G256" s="2"/>
      <c r="H256" s="2"/>
      <c r="I256" s="2"/>
      <c r="J256" s="2"/>
      <c r="K256" s="1"/>
      <c r="L256" s="1"/>
      <c r="N256" s="1"/>
      <c r="O256" s="1"/>
      <c r="P256" s="1"/>
      <c r="Q256" s="1"/>
      <c r="R256" s="1"/>
      <c r="S256" s="1"/>
    </row>
    <row r="257" spans="4:19" x14ac:dyDescent="0.2">
      <c r="D257" s="1"/>
      <c r="E257" s="2"/>
      <c r="F257" s="2"/>
      <c r="G257" s="2"/>
      <c r="H257" s="2"/>
      <c r="I257" s="2"/>
      <c r="J257" s="2"/>
      <c r="K257" s="1"/>
      <c r="L257" s="1"/>
      <c r="N257" s="1"/>
      <c r="O257" s="1"/>
      <c r="P257" s="1"/>
      <c r="Q257" s="1"/>
      <c r="R257" s="1"/>
      <c r="S257" s="1"/>
    </row>
    <row r="258" spans="4:19" x14ac:dyDescent="0.2">
      <c r="D258" s="1"/>
      <c r="E258" s="2"/>
      <c r="F258" s="2"/>
      <c r="G258" s="2"/>
      <c r="H258" s="2"/>
      <c r="I258" s="2"/>
      <c r="J258" s="2"/>
      <c r="K258" s="1"/>
      <c r="L258" s="1"/>
      <c r="N258" s="1"/>
      <c r="O258" s="1"/>
      <c r="P258" s="1"/>
      <c r="Q258" s="1"/>
      <c r="R258" s="1"/>
      <c r="S258" s="1"/>
    </row>
    <row r="259" spans="4:19" x14ac:dyDescent="0.2">
      <c r="D259" s="1"/>
      <c r="E259" s="2"/>
      <c r="F259" s="2"/>
      <c r="G259" s="2"/>
      <c r="H259" s="2"/>
      <c r="I259" s="2"/>
      <c r="J259" s="2"/>
      <c r="K259" s="1"/>
      <c r="L259" s="1"/>
      <c r="N259" s="1"/>
      <c r="O259" s="1"/>
      <c r="P259" s="1"/>
      <c r="Q259" s="1"/>
      <c r="R259" s="1"/>
      <c r="S259" s="1"/>
    </row>
    <row r="260" spans="4:19" x14ac:dyDescent="0.2">
      <c r="D260" s="1"/>
      <c r="E260" s="2"/>
      <c r="F260" s="2"/>
      <c r="G260" s="2"/>
      <c r="H260" s="2"/>
      <c r="I260" s="2"/>
      <c r="J260" s="2"/>
      <c r="K260" s="1"/>
      <c r="L260" s="1"/>
      <c r="N260" s="1"/>
      <c r="O260" s="1"/>
      <c r="P260" s="1"/>
      <c r="Q260" s="1"/>
      <c r="R260" s="1"/>
      <c r="S260" s="1"/>
    </row>
    <row r="261" spans="4:19" x14ac:dyDescent="0.2">
      <c r="D261" s="1"/>
      <c r="E261" s="2"/>
      <c r="F261" s="2"/>
      <c r="G261" s="2"/>
      <c r="H261" s="2"/>
      <c r="I261" s="2"/>
      <c r="J261" s="2"/>
      <c r="K261" s="1"/>
      <c r="L261" s="1"/>
      <c r="N261" s="1"/>
      <c r="O261" s="1"/>
      <c r="P261" s="1"/>
      <c r="Q261" s="1"/>
      <c r="R261" s="1"/>
      <c r="S261" s="1"/>
    </row>
    <row r="262" spans="4:19" x14ac:dyDescent="0.2">
      <c r="D262" s="1"/>
      <c r="E262" s="2"/>
      <c r="F262" s="2"/>
      <c r="G262" s="2"/>
      <c r="H262" s="2"/>
      <c r="I262" s="2"/>
      <c r="J262" s="2"/>
      <c r="K262" s="1"/>
      <c r="L262" s="1"/>
      <c r="N262" s="1"/>
      <c r="O262" s="1"/>
      <c r="P262" s="1"/>
      <c r="Q262" s="1"/>
      <c r="R262" s="1"/>
      <c r="S262" s="1"/>
    </row>
    <row r="263" spans="4:19" x14ac:dyDescent="0.2">
      <c r="D263" s="1"/>
      <c r="E263" s="2"/>
      <c r="F263" s="2"/>
      <c r="G263" s="2"/>
      <c r="H263" s="2"/>
      <c r="I263" s="2"/>
      <c r="J263" s="2"/>
      <c r="K263" s="1"/>
      <c r="L263" s="1"/>
      <c r="N263" s="1"/>
      <c r="O263" s="1"/>
      <c r="P263" s="1"/>
      <c r="Q263" s="1"/>
      <c r="R263" s="1"/>
      <c r="S263" s="1"/>
    </row>
    <row r="264" spans="4:19" x14ac:dyDescent="0.2">
      <c r="D264" s="1"/>
      <c r="E264" s="2"/>
      <c r="F264" s="2"/>
      <c r="G264" s="2"/>
      <c r="H264" s="2"/>
      <c r="I264" s="2"/>
      <c r="J264" s="2"/>
      <c r="K264" s="1"/>
      <c r="L264" s="1"/>
      <c r="N264" s="1"/>
      <c r="O264" s="1"/>
      <c r="P264" s="1"/>
      <c r="Q264" s="1"/>
      <c r="R264" s="1"/>
      <c r="S264" s="1"/>
    </row>
    <row r="265" spans="4:19" x14ac:dyDescent="0.2">
      <c r="D265" s="1"/>
      <c r="E265" s="2"/>
      <c r="F265" s="2"/>
      <c r="G265" s="2"/>
      <c r="H265" s="2"/>
      <c r="I265" s="2"/>
      <c r="J265" s="2"/>
      <c r="K265" s="1"/>
      <c r="L265" s="1"/>
      <c r="N265" s="1"/>
      <c r="O265" s="1"/>
      <c r="P265" s="1"/>
      <c r="Q265" s="1"/>
      <c r="R265" s="1"/>
      <c r="S265" s="1"/>
    </row>
    <row r="266" spans="4:19" x14ac:dyDescent="0.2">
      <c r="D266" s="1"/>
      <c r="E266" s="2"/>
      <c r="F266" s="2"/>
      <c r="G266" s="2"/>
      <c r="H266" s="2"/>
      <c r="I266" s="2"/>
      <c r="J266" s="2"/>
      <c r="K266" s="1"/>
      <c r="L266" s="1"/>
      <c r="N266" s="1"/>
      <c r="O266" s="1"/>
      <c r="P266" s="1"/>
      <c r="Q266" s="1"/>
      <c r="R266" s="1"/>
      <c r="S266" s="1"/>
    </row>
    <row r="267" spans="4:19" x14ac:dyDescent="0.2">
      <c r="D267" s="1"/>
      <c r="E267" s="2"/>
      <c r="F267" s="2"/>
      <c r="G267" s="2"/>
      <c r="H267" s="2"/>
      <c r="I267" s="2"/>
      <c r="J267" s="2"/>
      <c r="K267" s="1"/>
      <c r="L267" s="1"/>
      <c r="N267" s="1"/>
      <c r="O267" s="1"/>
      <c r="P267" s="1"/>
      <c r="Q267" s="1"/>
      <c r="R267" s="1"/>
      <c r="S267" s="1"/>
    </row>
    <row r="268" spans="4:19" x14ac:dyDescent="0.2">
      <c r="D268" s="1"/>
      <c r="E268" s="2"/>
      <c r="F268" s="2"/>
      <c r="G268" s="2"/>
      <c r="H268" s="2"/>
      <c r="I268" s="2"/>
      <c r="J268" s="2"/>
      <c r="K268" s="1"/>
      <c r="L268" s="1"/>
      <c r="N268" s="1"/>
      <c r="O268" s="1"/>
      <c r="P268" s="1"/>
      <c r="Q268" s="1"/>
      <c r="R268" s="1"/>
      <c r="S268" s="1"/>
    </row>
    <row r="269" spans="4:19" x14ac:dyDescent="0.2">
      <c r="D269" s="1"/>
      <c r="E269" s="2"/>
      <c r="F269" s="2"/>
      <c r="G269" s="2"/>
      <c r="H269" s="2"/>
      <c r="I269" s="2"/>
      <c r="J269" s="2"/>
      <c r="K269" s="1"/>
      <c r="L269" s="1"/>
      <c r="N269" s="1"/>
      <c r="O269" s="1"/>
      <c r="P269" s="1"/>
      <c r="Q269" s="1"/>
      <c r="R269" s="1"/>
      <c r="S269" s="1"/>
    </row>
    <row r="270" spans="4:19" x14ac:dyDescent="0.2">
      <c r="D270" s="1"/>
      <c r="E270" s="2"/>
      <c r="F270" s="2"/>
      <c r="G270" s="2"/>
      <c r="H270" s="2"/>
      <c r="I270" s="2"/>
      <c r="J270" s="2"/>
      <c r="K270" s="1"/>
      <c r="L270" s="1"/>
      <c r="N270" s="1"/>
      <c r="O270" s="1"/>
      <c r="P270" s="1"/>
      <c r="Q270" s="1"/>
      <c r="R270" s="1"/>
      <c r="S270" s="1"/>
    </row>
    <row r="271" spans="4:19" x14ac:dyDescent="0.2">
      <c r="D271" s="1"/>
      <c r="E271" s="2"/>
      <c r="F271" s="2"/>
      <c r="G271" s="2"/>
      <c r="H271" s="2"/>
      <c r="I271" s="2"/>
      <c r="J271" s="2"/>
      <c r="K271" s="1"/>
      <c r="L271" s="1"/>
      <c r="N271" s="1"/>
      <c r="O271" s="1"/>
      <c r="P271" s="1"/>
      <c r="Q271" s="1"/>
      <c r="R271" s="1"/>
      <c r="S271" s="1"/>
    </row>
    <row r="272" spans="4:19" x14ac:dyDescent="0.2">
      <c r="D272" s="1"/>
      <c r="E272" s="2"/>
      <c r="F272" s="2"/>
      <c r="G272" s="2"/>
      <c r="H272" s="2"/>
      <c r="I272" s="2"/>
      <c r="J272" s="2"/>
      <c r="K272" s="1"/>
      <c r="L272" s="1"/>
      <c r="N272" s="1"/>
      <c r="O272" s="1"/>
      <c r="P272" s="1"/>
      <c r="Q272" s="1"/>
      <c r="R272" s="1"/>
      <c r="S272" s="1"/>
    </row>
    <row r="273" spans="4:19" x14ac:dyDescent="0.2">
      <c r="D273" s="1"/>
      <c r="E273" s="2"/>
      <c r="F273" s="2"/>
      <c r="G273" s="2"/>
      <c r="H273" s="2"/>
      <c r="I273" s="2"/>
      <c r="J273" s="2"/>
      <c r="K273" s="1"/>
      <c r="L273" s="1"/>
      <c r="N273" s="1"/>
      <c r="O273" s="1"/>
      <c r="P273" s="1"/>
      <c r="Q273" s="1"/>
      <c r="R273" s="1"/>
      <c r="S273" s="1"/>
    </row>
    <row r="274" spans="4:19" x14ac:dyDescent="0.2">
      <c r="D274" s="1"/>
      <c r="E274" s="2"/>
      <c r="F274" s="2"/>
      <c r="G274" s="2"/>
      <c r="H274" s="2"/>
      <c r="I274" s="2"/>
      <c r="J274" s="2"/>
      <c r="K274" s="1"/>
      <c r="L274" s="1"/>
      <c r="N274" s="1"/>
      <c r="O274" s="1"/>
      <c r="P274" s="1"/>
      <c r="Q274" s="1"/>
      <c r="R274" s="1"/>
      <c r="S274" s="1"/>
    </row>
    <row r="275" spans="4:19" x14ac:dyDescent="0.2">
      <c r="D275" s="1"/>
      <c r="E275" s="2"/>
      <c r="F275" s="2"/>
      <c r="G275" s="2"/>
      <c r="H275" s="2"/>
      <c r="I275" s="2"/>
      <c r="J275" s="2"/>
      <c r="K275" s="1"/>
      <c r="L275" s="1"/>
      <c r="N275" s="1"/>
      <c r="O275" s="1"/>
      <c r="P275" s="1"/>
      <c r="Q275" s="1"/>
      <c r="R275" s="1"/>
      <c r="S275" s="1"/>
    </row>
    <row r="276" spans="4:19" x14ac:dyDescent="0.2">
      <c r="D276" s="1"/>
      <c r="E276" s="2"/>
      <c r="F276" s="2"/>
      <c r="G276" s="2"/>
      <c r="H276" s="2"/>
      <c r="I276" s="2"/>
      <c r="J276" s="2"/>
      <c r="K276" s="1"/>
      <c r="L276" s="1"/>
      <c r="N276" s="1"/>
      <c r="O276" s="1"/>
      <c r="P276" s="1"/>
      <c r="Q276" s="1"/>
      <c r="R276" s="1"/>
      <c r="S276" s="1"/>
    </row>
    <row r="277" spans="4:19" x14ac:dyDescent="0.2">
      <c r="D277" s="1"/>
      <c r="E277" s="2"/>
      <c r="F277" s="2"/>
      <c r="G277" s="2"/>
      <c r="H277" s="2"/>
      <c r="I277" s="2"/>
      <c r="J277" s="2"/>
      <c r="K277" s="1"/>
      <c r="L277" s="1"/>
      <c r="N277" s="1"/>
      <c r="O277" s="1"/>
      <c r="P277" s="1"/>
      <c r="Q277" s="1"/>
      <c r="R277" s="1"/>
      <c r="S277" s="1"/>
    </row>
    <row r="278" spans="4:19" x14ac:dyDescent="0.2">
      <c r="D278" s="1"/>
      <c r="E278" s="2"/>
      <c r="F278" s="2"/>
      <c r="G278" s="2"/>
      <c r="H278" s="2"/>
      <c r="I278" s="2"/>
      <c r="J278" s="2"/>
      <c r="K278" s="1"/>
      <c r="L278" s="1"/>
      <c r="N278" s="1"/>
      <c r="O278" s="1"/>
      <c r="P278" s="1"/>
      <c r="Q278" s="1"/>
      <c r="R278" s="1"/>
      <c r="S278" s="1"/>
    </row>
    <row r="279" spans="4:19" x14ac:dyDescent="0.2">
      <c r="D279" s="1"/>
      <c r="E279" s="2"/>
      <c r="F279" s="2"/>
      <c r="G279" s="2"/>
      <c r="H279" s="2"/>
      <c r="I279" s="2"/>
      <c r="J279" s="2"/>
      <c r="K279" s="1"/>
      <c r="L279" s="1"/>
      <c r="N279" s="1"/>
      <c r="O279" s="1"/>
      <c r="P279" s="1"/>
      <c r="Q279" s="1"/>
      <c r="R279" s="1"/>
      <c r="S279" s="1"/>
    </row>
    <row r="280" spans="4:19" x14ac:dyDescent="0.2">
      <c r="D280" s="1"/>
      <c r="E280" s="2"/>
      <c r="F280" s="2"/>
      <c r="G280" s="2"/>
      <c r="H280" s="2"/>
      <c r="I280" s="2"/>
      <c r="J280" s="2"/>
      <c r="K280" s="1"/>
      <c r="L280" s="1"/>
      <c r="N280" s="1"/>
      <c r="O280" s="1"/>
      <c r="P280" s="1"/>
      <c r="Q280" s="1"/>
      <c r="R280" s="1"/>
      <c r="S280" s="1"/>
    </row>
    <row r="281" spans="4:19" x14ac:dyDescent="0.2">
      <c r="D281" s="1"/>
      <c r="E281" s="2"/>
      <c r="F281" s="2"/>
      <c r="G281" s="2"/>
      <c r="H281" s="2"/>
      <c r="I281" s="2"/>
      <c r="J281" s="2"/>
      <c r="K281" s="1"/>
      <c r="L281" s="1"/>
      <c r="N281" s="1"/>
      <c r="O281" s="1"/>
      <c r="P281" s="1"/>
      <c r="Q281" s="1"/>
      <c r="R281" s="1"/>
      <c r="S281" s="1"/>
    </row>
    <row r="282" spans="4:19" x14ac:dyDescent="0.2">
      <c r="D282" s="1"/>
      <c r="E282" s="2"/>
      <c r="F282" s="2"/>
      <c r="G282" s="2"/>
      <c r="H282" s="2"/>
      <c r="I282" s="2"/>
      <c r="J282" s="2"/>
      <c r="K282" s="1"/>
      <c r="L282" s="1"/>
      <c r="N282" s="1"/>
      <c r="O282" s="1"/>
      <c r="P282" s="1"/>
      <c r="Q282" s="1"/>
      <c r="R282" s="1"/>
      <c r="S282" s="1"/>
    </row>
    <row r="283" spans="4:19" x14ac:dyDescent="0.2">
      <c r="D283" s="1"/>
      <c r="E283" s="2"/>
      <c r="F283" s="2"/>
      <c r="G283" s="2"/>
      <c r="H283" s="2"/>
      <c r="I283" s="2"/>
      <c r="J283" s="2"/>
      <c r="K283" s="1"/>
      <c r="L283" s="1"/>
      <c r="N283" s="1"/>
      <c r="O283" s="1"/>
      <c r="P283" s="1"/>
      <c r="Q283" s="1"/>
      <c r="R283" s="1"/>
      <c r="S283" s="1"/>
    </row>
    <row r="284" spans="4:19" x14ac:dyDescent="0.2">
      <c r="D284" s="1"/>
      <c r="E284" s="2"/>
      <c r="F284" s="2"/>
      <c r="G284" s="2"/>
      <c r="H284" s="2"/>
      <c r="I284" s="2"/>
      <c r="J284" s="2"/>
      <c r="K284" s="1"/>
      <c r="L284" s="1"/>
      <c r="N284" s="1"/>
      <c r="O284" s="1"/>
      <c r="P284" s="1"/>
      <c r="Q284" s="1"/>
      <c r="R284" s="1"/>
      <c r="S284" s="1"/>
    </row>
    <row r="285" spans="4:19" x14ac:dyDescent="0.2">
      <c r="D285" s="1"/>
      <c r="E285" s="2"/>
      <c r="F285" s="2"/>
      <c r="G285" s="2"/>
      <c r="H285" s="2"/>
      <c r="I285" s="2"/>
      <c r="J285" s="2"/>
      <c r="K285" s="1"/>
      <c r="L285" s="1"/>
      <c r="N285" s="1"/>
      <c r="O285" s="1"/>
      <c r="P285" s="1"/>
      <c r="Q285" s="1"/>
      <c r="R285" s="1"/>
      <c r="S285" s="1"/>
    </row>
    <row r="286" spans="4:19" x14ac:dyDescent="0.2">
      <c r="D286" s="1"/>
      <c r="E286" s="2"/>
      <c r="F286" s="2"/>
      <c r="G286" s="2"/>
      <c r="H286" s="2"/>
      <c r="I286" s="2"/>
      <c r="J286" s="2"/>
      <c r="K286" s="1"/>
      <c r="L286" s="1"/>
      <c r="N286" s="1"/>
      <c r="O286" s="1"/>
      <c r="P286" s="1"/>
      <c r="Q286" s="1"/>
      <c r="R286" s="1"/>
      <c r="S286" s="1"/>
    </row>
    <row r="287" spans="4:19" x14ac:dyDescent="0.2">
      <c r="D287" s="1"/>
      <c r="E287" s="2"/>
      <c r="F287" s="2"/>
      <c r="G287" s="2"/>
      <c r="H287" s="2"/>
      <c r="I287" s="2"/>
      <c r="J287" s="2"/>
      <c r="K287" s="1"/>
      <c r="L287" s="1"/>
      <c r="N287" s="1"/>
      <c r="O287" s="1"/>
      <c r="P287" s="1"/>
      <c r="Q287" s="1"/>
      <c r="R287" s="1"/>
      <c r="S287" s="1"/>
    </row>
    <row r="288" spans="4:19" x14ac:dyDescent="0.2">
      <c r="D288" s="1"/>
      <c r="E288" s="2"/>
      <c r="F288" s="2"/>
      <c r="G288" s="2"/>
      <c r="H288" s="2"/>
      <c r="I288" s="2"/>
      <c r="J288" s="2"/>
      <c r="K288" s="1"/>
      <c r="L288" s="1"/>
      <c r="N288" s="1"/>
      <c r="O288" s="1"/>
      <c r="P288" s="1"/>
      <c r="Q288" s="1"/>
      <c r="R288" s="1"/>
      <c r="S288" s="1"/>
    </row>
    <row r="289" spans="4:19" x14ac:dyDescent="0.2">
      <c r="D289" s="1"/>
      <c r="E289" s="2"/>
      <c r="F289" s="2"/>
      <c r="G289" s="2"/>
      <c r="H289" s="2"/>
      <c r="I289" s="2"/>
      <c r="J289" s="2"/>
      <c r="K289" s="1"/>
      <c r="L289" s="1"/>
      <c r="N289" s="1"/>
      <c r="O289" s="1"/>
      <c r="P289" s="1"/>
      <c r="Q289" s="1"/>
      <c r="R289" s="1"/>
      <c r="S289" s="1"/>
    </row>
    <row r="290" spans="4:19" x14ac:dyDescent="0.2">
      <c r="D290" s="1"/>
      <c r="E290" s="2"/>
      <c r="F290" s="2"/>
      <c r="G290" s="2"/>
      <c r="H290" s="2"/>
      <c r="I290" s="2"/>
      <c r="J290" s="2"/>
      <c r="K290" s="1"/>
      <c r="L290" s="1"/>
      <c r="N290" s="1"/>
      <c r="O290" s="1"/>
      <c r="P290" s="1"/>
      <c r="Q290" s="1"/>
      <c r="R290" s="1"/>
      <c r="S290" s="1"/>
    </row>
    <row r="291" spans="4:19" x14ac:dyDescent="0.2">
      <c r="D291" s="1"/>
      <c r="E291" s="2"/>
      <c r="F291" s="2"/>
      <c r="G291" s="2"/>
      <c r="H291" s="2"/>
      <c r="I291" s="2"/>
      <c r="J291" s="2"/>
      <c r="K291" s="1"/>
      <c r="L291" s="1"/>
      <c r="N291" s="1"/>
      <c r="O291" s="1"/>
      <c r="P291" s="1"/>
      <c r="Q291" s="1"/>
      <c r="R291" s="1"/>
      <c r="S291" s="1"/>
    </row>
    <row r="292" spans="4:19" x14ac:dyDescent="0.2">
      <c r="D292" s="1"/>
      <c r="E292" s="2"/>
      <c r="F292" s="2"/>
      <c r="G292" s="2"/>
      <c r="H292" s="2"/>
      <c r="I292" s="2"/>
      <c r="J292" s="2"/>
      <c r="K292" s="1"/>
      <c r="L292" s="1"/>
      <c r="N292" s="1"/>
      <c r="O292" s="1"/>
      <c r="P292" s="1"/>
      <c r="Q292" s="1"/>
      <c r="R292" s="1"/>
      <c r="S292" s="1"/>
    </row>
    <row r="293" spans="4:19" x14ac:dyDescent="0.2">
      <c r="D293" s="1"/>
      <c r="E293" s="2"/>
      <c r="F293" s="2"/>
      <c r="G293" s="2"/>
      <c r="H293" s="2"/>
      <c r="I293" s="2"/>
      <c r="J293" s="2"/>
      <c r="K293" s="1"/>
      <c r="L293" s="1"/>
      <c r="N293" s="1"/>
      <c r="O293" s="1"/>
      <c r="P293" s="1"/>
      <c r="Q293" s="1"/>
      <c r="R293" s="1"/>
      <c r="S293" s="1"/>
    </row>
    <row r="294" spans="4:19" x14ac:dyDescent="0.2">
      <c r="D294" s="1"/>
      <c r="E294" s="2"/>
      <c r="F294" s="2"/>
      <c r="G294" s="2"/>
      <c r="H294" s="2"/>
      <c r="I294" s="2"/>
      <c r="J294" s="2"/>
      <c r="K294" s="1"/>
      <c r="L294" s="1"/>
      <c r="N294" s="1"/>
      <c r="O294" s="1"/>
      <c r="P294" s="1"/>
      <c r="Q294" s="1"/>
      <c r="R294" s="1"/>
      <c r="S294" s="1"/>
    </row>
    <row r="295" spans="4:19" x14ac:dyDescent="0.2">
      <c r="D295" s="1"/>
      <c r="E295" s="2"/>
      <c r="F295" s="2"/>
      <c r="G295" s="2"/>
      <c r="H295" s="2"/>
      <c r="I295" s="2"/>
      <c r="J295" s="2"/>
      <c r="K295" s="1"/>
      <c r="L295" s="1"/>
      <c r="N295" s="1"/>
      <c r="O295" s="1"/>
      <c r="P295" s="1"/>
      <c r="Q295" s="1"/>
      <c r="R295" s="1"/>
      <c r="S295" s="1"/>
    </row>
    <row r="296" spans="4:19" x14ac:dyDescent="0.2">
      <c r="D296" s="1"/>
      <c r="E296" s="2"/>
      <c r="F296" s="2"/>
      <c r="G296" s="2"/>
      <c r="H296" s="2"/>
      <c r="I296" s="2"/>
      <c r="J296" s="2"/>
      <c r="K296" s="1"/>
      <c r="L296" s="1"/>
      <c r="N296" s="1"/>
      <c r="O296" s="1"/>
      <c r="P296" s="1"/>
      <c r="Q296" s="1"/>
      <c r="R296" s="1"/>
      <c r="S296" s="1"/>
    </row>
    <row r="297" spans="4:19" x14ac:dyDescent="0.2">
      <c r="D297" s="1"/>
      <c r="E297" s="2"/>
      <c r="F297" s="2"/>
      <c r="G297" s="2"/>
      <c r="H297" s="2"/>
      <c r="I297" s="2"/>
      <c r="J297" s="2"/>
      <c r="K297" s="1"/>
      <c r="L297" s="1"/>
      <c r="N297" s="1"/>
      <c r="O297" s="1"/>
      <c r="P297" s="1"/>
      <c r="Q297" s="1"/>
      <c r="R297" s="1"/>
      <c r="S297" s="1"/>
    </row>
    <row r="298" spans="4:19" x14ac:dyDescent="0.2">
      <c r="D298" s="1"/>
      <c r="E298" s="2"/>
      <c r="F298" s="2"/>
      <c r="G298" s="2"/>
      <c r="H298" s="2"/>
      <c r="I298" s="2"/>
      <c r="J298" s="2"/>
      <c r="K298" s="1"/>
      <c r="L298" s="1"/>
      <c r="N298" s="1"/>
      <c r="O298" s="1"/>
      <c r="P298" s="1"/>
      <c r="Q298" s="1"/>
      <c r="R298" s="1"/>
      <c r="S298" s="1"/>
    </row>
    <row r="299" spans="4:19" x14ac:dyDescent="0.2">
      <c r="D299" s="1"/>
      <c r="E299" s="2"/>
      <c r="F299" s="2"/>
      <c r="G299" s="2"/>
      <c r="H299" s="2"/>
      <c r="I299" s="2"/>
      <c r="J299" s="2"/>
      <c r="K299" s="1"/>
      <c r="L299" s="1"/>
      <c r="N299" s="1"/>
      <c r="O299" s="1"/>
      <c r="P299" s="1"/>
      <c r="Q299" s="1"/>
      <c r="R299" s="1"/>
      <c r="S299" s="1"/>
    </row>
    <row r="300" spans="4:19" x14ac:dyDescent="0.2">
      <c r="D300" s="1"/>
      <c r="E300" s="2"/>
      <c r="F300" s="2"/>
      <c r="G300" s="2"/>
      <c r="H300" s="2"/>
      <c r="I300" s="2"/>
      <c r="J300" s="2"/>
      <c r="K300" s="1"/>
      <c r="L300" s="1"/>
      <c r="N300" s="1"/>
      <c r="O300" s="1"/>
      <c r="P300" s="1"/>
      <c r="Q300" s="1"/>
      <c r="R300" s="1"/>
      <c r="S300" s="1"/>
    </row>
    <row r="301" spans="4:19" x14ac:dyDescent="0.2">
      <c r="D301" s="1"/>
      <c r="E301" s="2"/>
      <c r="F301" s="2"/>
      <c r="G301" s="2"/>
      <c r="H301" s="2"/>
      <c r="I301" s="2"/>
      <c r="J301" s="2"/>
      <c r="K301" s="1"/>
      <c r="L301" s="1"/>
      <c r="N301" s="1"/>
      <c r="O301" s="1"/>
      <c r="P301" s="1"/>
      <c r="Q301" s="1"/>
      <c r="R301" s="1"/>
      <c r="S301" s="1"/>
    </row>
    <row r="302" spans="4:19" x14ac:dyDescent="0.2">
      <c r="D302" s="1"/>
      <c r="E302" s="2"/>
      <c r="F302" s="2"/>
      <c r="G302" s="2"/>
      <c r="H302" s="2"/>
      <c r="I302" s="2"/>
      <c r="J302" s="2"/>
      <c r="K302" s="1"/>
      <c r="L302" s="1"/>
      <c r="N302" s="1"/>
      <c r="O302" s="1"/>
      <c r="P302" s="1"/>
      <c r="Q302" s="1"/>
      <c r="R302" s="1"/>
      <c r="S302" s="1"/>
    </row>
    <row r="303" spans="4:19" x14ac:dyDescent="0.2">
      <c r="D303" s="1"/>
      <c r="E303" s="2"/>
      <c r="F303" s="2"/>
      <c r="G303" s="2"/>
      <c r="H303" s="2"/>
      <c r="I303" s="2"/>
      <c r="J303" s="2"/>
      <c r="K303" s="1"/>
      <c r="L303" s="1"/>
      <c r="N303" s="1"/>
      <c r="O303" s="1"/>
      <c r="P303" s="1"/>
      <c r="Q303" s="1"/>
      <c r="R303" s="1"/>
      <c r="S303" s="1"/>
    </row>
    <row r="304" spans="4:19" x14ac:dyDescent="0.2">
      <c r="D304" s="1"/>
      <c r="E304" s="2"/>
      <c r="F304" s="2"/>
      <c r="G304" s="2"/>
      <c r="H304" s="2"/>
      <c r="I304" s="2"/>
      <c r="J304" s="2"/>
      <c r="K304" s="1"/>
      <c r="L304" s="1"/>
      <c r="N304" s="1"/>
      <c r="O304" s="1"/>
      <c r="P304" s="1"/>
      <c r="Q304" s="1"/>
      <c r="R304" s="1"/>
      <c r="S304" s="1"/>
    </row>
    <row r="305" spans="4:19" x14ac:dyDescent="0.2">
      <c r="D305" s="1"/>
      <c r="E305" s="2"/>
      <c r="F305" s="2"/>
      <c r="G305" s="2"/>
      <c r="H305" s="2"/>
      <c r="I305" s="2"/>
      <c r="J305" s="2"/>
      <c r="K305" s="1"/>
      <c r="L305" s="1"/>
      <c r="N305" s="1"/>
      <c r="O305" s="1"/>
      <c r="P305" s="1"/>
      <c r="Q305" s="1"/>
      <c r="R305" s="1"/>
      <c r="S305" s="1"/>
    </row>
    <row r="306" spans="4:19" x14ac:dyDescent="0.2">
      <c r="D306" s="1"/>
      <c r="E306" s="2"/>
      <c r="F306" s="2"/>
      <c r="G306" s="2"/>
      <c r="H306" s="2"/>
      <c r="I306" s="2"/>
      <c r="J306" s="2"/>
      <c r="K306" s="1"/>
      <c r="L306" s="1"/>
      <c r="N306" s="1"/>
      <c r="O306" s="1"/>
      <c r="P306" s="1"/>
      <c r="Q306" s="1"/>
      <c r="R306" s="1"/>
      <c r="S306" s="1"/>
    </row>
    <row r="307" spans="4:19" x14ac:dyDescent="0.2">
      <c r="D307" s="1"/>
      <c r="E307" s="2"/>
      <c r="F307" s="2"/>
      <c r="G307" s="2"/>
      <c r="H307" s="2"/>
      <c r="I307" s="2"/>
      <c r="J307" s="2"/>
      <c r="K307" s="1"/>
      <c r="L307" s="1"/>
      <c r="N307" s="1"/>
      <c r="O307" s="1"/>
      <c r="P307" s="1"/>
      <c r="Q307" s="1"/>
      <c r="R307" s="1"/>
      <c r="S307" s="1"/>
    </row>
    <row r="308" spans="4:19" x14ac:dyDescent="0.2">
      <c r="D308" s="1"/>
      <c r="E308" s="2"/>
      <c r="F308" s="2"/>
      <c r="G308" s="2"/>
      <c r="H308" s="2"/>
      <c r="I308" s="2"/>
      <c r="J308" s="2"/>
      <c r="K308" s="1"/>
      <c r="L308" s="1"/>
      <c r="N308" s="1"/>
      <c r="O308" s="1"/>
      <c r="P308" s="1"/>
      <c r="Q308" s="1"/>
      <c r="R308" s="1"/>
      <c r="S308" s="1"/>
    </row>
    <row r="309" spans="4:19" x14ac:dyDescent="0.2">
      <c r="D309" s="1"/>
      <c r="E309" s="2"/>
      <c r="F309" s="2"/>
      <c r="G309" s="2"/>
      <c r="H309" s="2"/>
      <c r="I309" s="2"/>
      <c r="J309" s="2"/>
      <c r="K309" s="1"/>
      <c r="L309" s="1"/>
      <c r="N309" s="1"/>
      <c r="O309" s="1"/>
      <c r="P309" s="1"/>
      <c r="Q309" s="1"/>
      <c r="R309" s="1"/>
      <c r="S309" s="1"/>
    </row>
    <row r="310" spans="4:19" x14ac:dyDescent="0.2">
      <c r="D310" s="1"/>
      <c r="E310" s="2"/>
      <c r="F310" s="2"/>
      <c r="G310" s="2"/>
      <c r="H310" s="2"/>
      <c r="I310" s="2"/>
      <c r="J310" s="2"/>
      <c r="K310" s="1"/>
      <c r="L310" s="1"/>
      <c r="N310" s="1"/>
      <c r="O310" s="1"/>
      <c r="P310" s="1"/>
      <c r="Q310" s="1"/>
      <c r="R310" s="1"/>
      <c r="S310" s="1"/>
    </row>
    <row r="311" spans="4:19" x14ac:dyDescent="0.2">
      <c r="D311" s="1"/>
      <c r="E311" s="2"/>
      <c r="F311" s="2"/>
      <c r="G311" s="2"/>
      <c r="H311" s="2"/>
      <c r="I311" s="2"/>
      <c r="J311" s="2"/>
      <c r="K311" s="1"/>
      <c r="L311" s="1"/>
      <c r="N311" s="1"/>
      <c r="O311" s="1"/>
      <c r="P311" s="1"/>
      <c r="Q311" s="1"/>
      <c r="R311" s="1"/>
      <c r="S311" s="1"/>
    </row>
    <row r="312" spans="4:19" x14ac:dyDescent="0.2">
      <c r="D312" s="1"/>
      <c r="E312" s="2"/>
      <c r="F312" s="2"/>
      <c r="G312" s="2"/>
      <c r="H312" s="2"/>
      <c r="I312" s="2"/>
      <c r="J312" s="2"/>
      <c r="K312" s="1"/>
      <c r="L312" s="1"/>
      <c r="N312" s="1"/>
      <c r="O312" s="1"/>
      <c r="P312" s="1"/>
      <c r="Q312" s="1"/>
      <c r="R312" s="1"/>
      <c r="S312" s="1"/>
    </row>
    <row r="313" spans="4:19" x14ac:dyDescent="0.2">
      <c r="D313" s="1"/>
      <c r="E313" s="2"/>
      <c r="F313" s="2"/>
      <c r="G313" s="2"/>
      <c r="H313" s="2"/>
      <c r="I313" s="2"/>
      <c r="J313" s="2"/>
      <c r="K313" s="1"/>
      <c r="L313" s="1"/>
      <c r="N313" s="1"/>
      <c r="O313" s="1"/>
      <c r="P313" s="1"/>
      <c r="Q313" s="1"/>
      <c r="R313" s="1"/>
      <c r="S313" s="1"/>
    </row>
    <row r="314" spans="4:19" x14ac:dyDescent="0.2">
      <c r="D314" s="1"/>
      <c r="E314" s="2"/>
      <c r="F314" s="2"/>
      <c r="G314" s="2"/>
      <c r="H314" s="2"/>
      <c r="I314" s="2"/>
      <c r="J314" s="2"/>
      <c r="K314" s="1"/>
      <c r="L314" s="1"/>
      <c r="N314" s="1"/>
      <c r="O314" s="1"/>
      <c r="P314" s="1"/>
      <c r="Q314" s="1"/>
      <c r="R314" s="1"/>
      <c r="S314" s="1"/>
    </row>
    <row r="315" spans="4:19" x14ac:dyDescent="0.2">
      <c r="D315" s="1"/>
      <c r="E315" s="2"/>
      <c r="F315" s="2"/>
      <c r="G315" s="2"/>
      <c r="H315" s="2"/>
      <c r="I315" s="2"/>
      <c r="J315" s="2"/>
      <c r="K315" s="1"/>
      <c r="L315" s="1"/>
      <c r="N315" s="1"/>
      <c r="O315" s="1"/>
      <c r="P315" s="1"/>
      <c r="Q315" s="1"/>
      <c r="R315" s="1"/>
      <c r="S315" s="1"/>
    </row>
    <row r="316" spans="4:19" x14ac:dyDescent="0.2">
      <c r="D316" s="1"/>
      <c r="E316" s="2"/>
      <c r="F316" s="2"/>
      <c r="G316" s="2"/>
      <c r="H316" s="2"/>
      <c r="I316" s="2"/>
      <c r="J316" s="2"/>
      <c r="K316" s="1"/>
      <c r="L316" s="1"/>
      <c r="N316" s="1"/>
      <c r="O316" s="1"/>
      <c r="P316" s="1"/>
      <c r="Q316" s="1"/>
      <c r="R316" s="1"/>
      <c r="S316" s="1"/>
    </row>
    <row r="317" spans="4:19" x14ac:dyDescent="0.2">
      <c r="D317" s="1"/>
      <c r="E317" s="2"/>
      <c r="F317" s="2"/>
      <c r="G317" s="2"/>
      <c r="H317" s="2"/>
      <c r="I317" s="2"/>
      <c r="J317" s="2"/>
    </row>
  </sheetData>
  <sortState ref="A3:T392">
    <sortCondition descending="1" ref="T1"/>
  </sortState>
  <pageMargins left="0.7" right="0.7" top="0.75" bottom="0.75" header="0.3" footer="0.3"/>
  <pageSetup paperSize="5" scale="76" orientation="landscape" r:id="rId1"/>
  <rowBreaks count="1" manualBreakCount="1">
    <brk id="68" max="19" man="1"/>
  </rowBreaks>
  <colBreaks count="1" manualBreakCount="1">
    <brk id="6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85"/>
  <sheetViews>
    <sheetView zoomScale="120" zoomScaleNormal="120" workbookViewId="0">
      <pane xSplit="2" topLeftCell="D1" activePane="topRight" state="frozen"/>
      <selection pane="topRight" activeCell="F85" sqref="F85"/>
    </sheetView>
  </sheetViews>
  <sheetFormatPr defaultColWidth="8.85546875" defaultRowHeight="11.25" x14ac:dyDescent="0.2"/>
  <cols>
    <col min="1" max="1" width="9.85546875" style="69" customWidth="1"/>
    <col min="2" max="2" width="21" style="69" customWidth="1"/>
    <col min="3" max="3" width="16.5703125" style="89" customWidth="1"/>
    <col min="4" max="4" width="7.7109375" style="91" customWidth="1"/>
    <col min="5" max="5" width="8.85546875" style="86" customWidth="1"/>
    <col min="6" max="10" width="8.85546875" style="91"/>
    <col min="11" max="11" width="8.28515625" style="93" customWidth="1"/>
    <col min="12" max="12" width="8.28515625" style="91" customWidth="1"/>
    <col min="13" max="13" width="8.5703125" style="91" customWidth="1"/>
    <col min="14" max="18" width="8.85546875" style="91"/>
    <col min="19" max="19" width="9.5703125" style="93" customWidth="1"/>
    <col min="20" max="20" width="8" style="87" customWidth="1"/>
    <col min="21" max="35" width="9.140625" style="75" customWidth="1"/>
    <col min="36" max="16384" width="8.85546875" style="69"/>
  </cols>
  <sheetData>
    <row r="1" spans="1:215" ht="12" thickBot="1" x14ac:dyDescent="0.25">
      <c r="A1" s="60" t="s">
        <v>125</v>
      </c>
      <c r="B1" s="61"/>
      <c r="C1" s="62"/>
      <c r="D1" s="63"/>
      <c r="E1" s="64"/>
      <c r="F1" s="63"/>
      <c r="G1" s="63"/>
      <c r="H1" s="63"/>
      <c r="I1" s="63"/>
      <c r="J1" s="63"/>
      <c r="K1" s="65"/>
      <c r="L1" s="63"/>
      <c r="M1" s="63"/>
      <c r="N1" s="63"/>
      <c r="O1" s="63"/>
      <c r="P1" s="63"/>
      <c r="Q1" s="63"/>
      <c r="R1" s="63"/>
      <c r="S1" s="65"/>
      <c r="T1" s="66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8"/>
      <c r="AK1" s="68"/>
      <c r="AL1" s="68"/>
      <c r="AM1" s="68"/>
      <c r="AN1" s="68"/>
    </row>
    <row r="2" spans="1:215" s="76" customFormat="1" x14ac:dyDescent="0.2">
      <c r="A2" s="70" t="s">
        <v>20</v>
      </c>
      <c r="B2" s="70" t="s">
        <v>21</v>
      </c>
      <c r="C2" s="71" t="s">
        <v>22</v>
      </c>
      <c r="D2" s="72">
        <v>2017</v>
      </c>
      <c r="E2" s="72">
        <v>2017</v>
      </c>
      <c r="F2" s="72">
        <v>2018</v>
      </c>
      <c r="G2" s="72">
        <v>2018</v>
      </c>
      <c r="H2" s="72">
        <v>2019</v>
      </c>
      <c r="I2" s="72">
        <v>2019</v>
      </c>
      <c r="J2" s="72">
        <v>2020</v>
      </c>
      <c r="K2" s="72" t="s">
        <v>179</v>
      </c>
      <c r="L2" s="73">
        <v>2017</v>
      </c>
      <c r="M2" s="72">
        <v>2017</v>
      </c>
      <c r="N2" s="72">
        <v>2018</v>
      </c>
      <c r="O2" s="72">
        <v>2018</v>
      </c>
      <c r="P2" s="72">
        <v>2019</v>
      </c>
      <c r="Q2" s="72">
        <v>2019</v>
      </c>
      <c r="R2" s="72">
        <v>2020</v>
      </c>
      <c r="S2" s="72" t="s">
        <v>128</v>
      </c>
      <c r="T2" s="74" t="s">
        <v>129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67"/>
      <c r="HC2" s="67"/>
      <c r="HD2" s="67"/>
      <c r="HE2" s="67"/>
      <c r="HF2" s="70"/>
      <c r="HG2" s="70"/>
    </row>
    <row r="3" spans="1:215" s="77" customFormat="1" ht="12" thickBot="1" x14ac:dyDescent="0.25">
      <c r="A3" s="70"/>
      <c r="B3" s="70"/>
      <c r="C3" s="81"/>
      <c r="D3" s="82">
        <v>1</v>
      </c>
      <c r="E3" s="72" t="s">
        <v>53</v>
      </c>
      <c r="F3" s="82">
        <v>1</v>
      </c>
      <c r="G3" s="82" t="s">
        <v>53</v>
      </c>
      <c r="H3" s="82">
        <v>1</v>
      </c>
      <c r="I3" s="82" t="s">
        <v>53</v>
      </c>
      <c r="J3" s="82">
        <v>1</v>
      </c>
      <c r="K3" s="72" t="s">
        <v>19</v>
      </c>
      <c r="L3" s="83">
        <v>1</v>
      </c>
      <c r="M3" s="72" t="s">
        <v>53</v>
      </c>
      <c r="N3" s="82">
        <v>1</v>
      </c>
      <c r="O3" s="82" t="s">
        <v>53</v>
      </c>
      <c r="P3" s="82">
        <v>1</v>
      </c>
      <c r="Q3" s="82" t="s">
        <v>53</v>
      </c>
      <c r="R3" s="82">
        <v>1</v>
      </c>
      <c r="S3" s="72" t="s">
        <v>19</v>
      </c>
      <c r="T3" s="74" t="s">
        <v>130</v>
      </c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75"/>
      <c r="HC3" s="75"/>
      <c r="HD3" s="75"/>
      <c r="HE3" s="75"/>
      <c r="HF3" s="70"/>
      <c r="HG3" s="70"/>
    </row>
    <row r="4" spans="1:215" s="70" customFormat="1" ht="12.75" customHeight="1" x14ac:dyDescent="0.2">
      <c r="A4" s="116" t="s">
        <v>23</v>
      </c>
      <c r="B4" s="119" t="s">
        <v>78</v>
      </c>
      <c r="C4" s="119" t="s">
        <v>51</v>
      </c>
      <c r="D4" s="111">
        <v>6</v>
      </c>
      <c r="E4" s="111">
        <f t="shared" ref="E4:E35" si="0">D4*0.25</f>
        <v>1.5</v>
      </c>
      <c r="F4" s="111">
        <v>12</v>
      </c>
      <c r="G4" s="109">
        <f t="shared" ref="G4:G51" si="1">F4*0.5</f>
        <v>6</v>
      </c>
      <c r="H4" s="111">
        <v>15</v>
      </c>
      <c r="I4" s="109">
        <f t="shared" ref="I4:I51" si="2">H4*0.75</f>
        <v>11.25</v>
      </c>
      <c r="J4" s="111">
        <v>20</v>
      </c>
      <c r="K4" s="112">
        <f t="shared" ref="K4:K35" si="3">SUM(E4,G4,I4,J4)</f>
        <v>38.75</v>
      </c>
      <c r="L4" s="111">
        <v>25</v>
      </c>
      <c r="M4" s="111">
        <f t="shared" ref="M4:M41" si="4">L4*0.25</f>
        <v>6.25</v>
      </c>
      <c r="N4" s="109">
        <v>15</v>
      </c>
      <c r="O4" s="109">
        <f t="shared" ref="O4:O41" si="5">N4*0.5</f>
        <v>7.5</v>
      </c>
      <c r="P4" s="109">
        <v>25</v>
      </c>
      <c r="Q4" s="111">
        <f t="shared" ref="Q4:Q41" si="6">P4*0.75</f>
        <v>18.75</v>
      </c>
      <c r="R4" s="109">
        <v>30</v>
      </c>
      <c r="S4" s="113">
        <f t="shared" ref="S4:S35" si="7">SUM(M4,O4,Q4,R4)</f>
        <v>62.5</v>
      </c>
      <c r="T4" s="114">
        <f t="shared" ref="T4:T35" si="8">SUM(K4+S4)</f>
        <v>101.25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75"/>
      <c r="HC4" s="75"/>
      <c r="HD4" s="75"/>
      <c r="HE4" s="75"/>
    </row>
    <row r="5" spans="1:215" ht="12.75" customHeight="1" x14ac:dyDescent="0.2">
      <c r="A5" s="116" t="s">
        <v>23</v>
      </c>
      <c r="B5" s="119" t="s">
        <v>77</v>
      </c>
      <c r="C5" s="119" t="s">
        <v>8</v>
      </c>
      <c r="D5" s="111">
        <v>0</v>
      </c>
      <c r="E5" s="111">
        <f t="shared" si="0"/>
        <v>0</v>
      </c>
      <c r="F5" s="111">
        <v>12</v>
      </c>
      <c r="G5" s="109">
        <f t="shared" si="1"/>
        <v>6</v>
      </c>
      <c r="H5" s="111">
        <v>15</v>
      </c>
      <c r="I5" s="109">
        <f t="shared" si="2"/>
        <v>11.25</v>
      </c>
      <c r="J5" s="111">
        <v>20</v>
      </c>
      <c r="K5" s="112">
        <f t="shared" si="3"/>
        <v>37.25</v>
      </c>
      <c r="L5" s="111">
        <v>10</v>
      </c>
      <c r="M5" s="111">
        <f t="shared" si="4"/>
        <v>2.5</v>
      </c>
      <c r="N5" s="111">
        <v>15</v>
      </c>
      <c r="O5" s="109">
        <f t="shared" si="5"/>
        <v>7.5</v>
      </c>
      <c r="P5" s="111">
        <v>25</v>
      </c>
      <c r="Q5" s="111">
        <f t="shared" si="6"/>
        <v>18.75</v>
      </c>
      <c r="R5" s="111">
        <v>30</v>
      </c>
      <c r="S5" s="113">
        <f t="shared" si="7"/>
        <v>58.75</v>
      </c>
      <c r="T5" s="114">
        <f t="shared" si="8"/>
        <v>96</v>
      </c>
      <c r="HB5" s="75"/>
      <c r="HC5" s="75"/>
      <c r="HD5" s="75"/>
      <c r="HE5" s="75"/>
      <c r="HF5" s="70"/>
      <c r="HG5" s="70"/>
    </row>
    <row r="6" spans="1:215" s="70" customFormat="1" x14ac:dyDescent="0.2">
      <c r="A6" s="116" t="s">
        <v>23</v>
      </c>
      <c r="B6" s="117" t="s">
        <v>97</v>
      </c>
      <c r="C6" s="119" t="s">
        <v>8</v>
      </c>
      <c r="D6" s="111">
        <v>0</v>
      </c>
      <c r="E6" s="111">
        <f t="shared" si="0"/>
        <v>0</v>
      </c>
      <c r="F6" s="111">
        <v>12</v>
      </c>
      <c r="G6" s="109">
        <f t="shared" si="1"/>
        <v>6</v>
      </c>
      <c r="H6" s="111">
        <v>15</v>
      </c>
      <c r="I6" s="109">
        <f t="shared" si="2"/>
        <v>11.25</v>
      </c>
      <c r="J6" s="111">
        <v>20</v>
      </c>
      <c r="K6" s="112">
        <f t="shared" si="3"/>
        <v>37.25</v>
      </c>
      <c r="L6" s="111">
        <v>10</v>
      </c>
      <c r="M6" s="111">
        <f t="shared" si="4"/>
        <v>2.5</v>
      </c>
      <c r="N6" s="109">
        <v>15</v>
      </c>
      <c r="O6" s="109">
        <f t="shared" si="5"/>
        <v>7.5</v>
      </c>
      <c r="P6" s="109">
        <v>25</v>
      </c>
      <c r="Q6" s="111">
        <f t="shared" si="6"/>
        <v>18.75</v>
      </c>
      <c r="R6" s="109">
        <v>30</v>
      </c>
      <c r="S6" s="113">
        <f t="shared" si="7"/>
        <v>58.75</v>
      </c>
      <c r="T6" s="114">
        <f t="shared" si="8"/>
        <v>96</v>
      </c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69"/>
      <c r="HC6" s="69"/>
      <c r="HD6" s="69"/>
      <c r="HE6" s="69"/>
      <c r="HF6" s="67"/>
      <c r="HG6" s="67"/>
    </row>
    <row r="7" spans="1:215" x14ac:dyDescent="0.2">
      <c r="A7" s="117" t="s">
        <v>23</v>
      </c>
      <c r="B7" s="115" t="s">
        <v>259</v>
      </c>
      <c r="C7" s="117" t="s">
        <v>24</v>
      </c>
      <c r="D7" s="109">
        <v>12</v>
      </c>
      <c r="E7" s="111">
        <f t="shared" si="0"/>
        <v>3</v>
      </c>
      <c r="F7" s="109">
        <v>21</v>
      </c>
      <c r="G7" s="109">
        <f t="shared" si="1"/>
        <v>10.5</v>
      </c>
      <c r="H7" s="109">
        <v>30</v>
      </c>
      <c r="I7" s="109">
        <f t="shared" si="2"/>
        <v>22.5</v>
      </c>
      <c r="J7" s="109">
        <v>15</v>
      </c>
      <c r="K7" s="112">
        <f t="shared" si="3"/>
        <v>51</v>
      </c>
      <c r="L7" s="109">
        <v>0</v>
      </c>
      <c r="M7" s="111">
        <f t="shared" si="4"/>
        <v>0</v>
      </c>
      <c r="N7" s="111">
        <v>0</v>
      </c>
      <c r="O7" s="109">
        <f t="shared" si="5"/>
        <v>0</v>
      </c>
      <c r="P7" s="111">
        <v>25</v>
      </c>
      <c r="Q7" s="111">
        <f t="shared" si="6"/>
        <v>18.75</v>
      </c>
      <c r="R7" s="111">
        <v>20</v>
      </c>
      <c r="S7" s="113">
        <f t="shared" si="7"/>
        <v>38.75</v>
      </c>
      <c r="T7" s="114">
        <f t="shared" si="8"/>
        <v>89.75</v>
      </c>
      <c r="HB7" s="75"/>
      <c r="HC7" s="75"/>
      <c r="HD7" s="75"/>
      <c r="HE7" s="75"/>
      <c r="HF7" s="75"/>
      <c r="HG7" s="75"/>
    </row>
    <row r="8" spans="1:215" x14ac:dyDescent="0.2">
      <c r="A8" s="115" t="s">
        <v>23</v>
      </c>
      <c r="B8" s="115" t="s">
        <v>404</v>
      </c>
      <c r="C8" s="115" t="s">
        <v>9</v>
      </c>
      <c r="D8" s="109">
        <v>0</v>
      </c>
      <c r="E8" s="111">
        <f t="shared" si="0"/>
        <v>0</v>
      </c>
      <c r="F8" s="109"/>
      <c r="G8" s="109">
        <f t="shared" si="1"/>
        <v>0</v>
      </c>
      <c r="H8" s="109">
        <v>15</v>
      </c>
      <c r="I8" s="109">
        <f t="shared" si="2"/>
        <v>11.25</v>
      </c>
      <c r="J8" s="109">
        <v>20</v>
      </c>
      <c r="K8" s="112">
        <f t="shared" si="3"/>
        <v>31.25</v>
      </c>
      <c r="L8" s="109">
        <v>0</v>
      </c>
      <c r="M8" s="111">
        <f t="shared" si="4"/>
        <v>0</v>
      </c>
      <c r="N8" s="111">
        <v>0</v>
      </c>
      <c r="O8" s="109">
        <f t="shared" si="5"/>
        <v>0</v>
      </c>
      <c r="P8" s="111">
        <v>25</v>
      </c>
      <c r="Q8" s="111">
        <f t="shared" si="6"/>
        <v>18.75</v>
      </c>
      <c r="R8" s="111">
        <v>30</v>
      </c>
      <c r="S8" s="113">
        <f t="shared" si="7"/>
        <v>48.75</v>
      </c>
      <c r="T8" s="114">
        <f t="shared" si="8"/>
        <v>80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F8" s="67"/>
      <c r="HG8" s="67"/>
    </row>
    <row r="9" spans="1:215" x14ac:dyDescent="0.2">
      <c r="A9" s="116" t="s">
        <v>23</v>
      </c>
      <c r="B9" s="115" t="s">
        <v>278</v>
      </c>
      <c r="C9" s="115" t="s">
        <v>12</v>
      </c>
      <c r="D9" s="111">
        <v>6</v>
      </c>
      <c r="E9" s="111">
        <f t="shared" si="0"/>
        <v>1.5</v>
      </c>
      <c r="F9" s="111">
        <v>0</v>
      </c>
      <c r="G9" s="109">
        <f t="shared" si="1"/>
        <v>0</v>
      </c>
      <c r="H9" s="111">
        <v>20</v>
      </c>
      <c r="I9" s="109">
        <f t="shared" si="2"/>
        <v>15</v>
      </c>
      <c r="J9" s="111">
        <v>15</v>
      </c>
      <c r="K9" s="112">
        <f t="shared" si="3"/>
        <v>31.5</v>
      </c>
      <c r="L9" s="111">
        <v>0</v>
      </c>
      <c r="M9" s="111">
        <f t="shared" si="4"/>
        <v>0</v>
      </c>
      <c r="N9" s="111">
        <v>0</v>
      </c>
      <c r="O9" s="109">
        <f t="shared" si="5"/>
        <v>0</v>
      </c>
      <c r="P9" s="111">
        <v>25</v>
      </c>
      <c r="Q9" s="111">
        <f t="shared" si="6"/>
        <v>18.75</v>
      </c>
      <c r="R9" s="111">
        <v>20</v>
      </c>
      <c r="S9" s="113">
        <f t="shared" si="7"/>
        <v>38.75</v>
      </c>
      <c r="T9" s="114">
        <f t="shared" si="8"/>
        <v>70.25</v>
      </c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</row>
    <row r="10" spans="1:215" s="75" customFormat="1" x14ac:dyDescent="0.2">
      <c r="A10" s="116" t="s">
        <v>23</v>
      </c>
      <c r="B10" s="115" t="s">
        <v>26</v>
      </c>
      <c r="C10" s="115" t="s">
        <v>24</v>
      </c>
      <c r="D10" s="109">
        <v>6</v>
      </c>
      <c r="E10" s="111">
        <f t="shared" si="0"/>
        <v>1.5</v>
      </c>
      <c r="F10" s="109">
        <v>0</v>
      </c>
      <c r="G10" s="109">
        <f t="shared" si="1"/>
        <v>0</v>
      </c>
      <c r="H10" s="109">
        <v>20</v>
      </c>
      <c r="I10" s="109">
        <f t="shared" si="2"/>
        <v>15</v>
      </c>
      <c r="J10" s="109">
        <v>15</v>
      </c>
      <c r="K10" s="112">
        <f t="shared" si="3"/>
        <v>31.5</v>
      </c>
      <c r="L10" s="109">
        <v>0</v>
      </c>
      <c r="M10" s="111">
        <f t="shared" si="4"/>
        <v>0</v>
      </c>
      <c r="N10" s="111">
        <v>0</v>
      </c>
      <c r="O10" s="109">
        <f t="shared" si="5"/>
        <v>0</v>
      </c>
      <c r="P10" s="111">
        <v>25</v>
      </c>
      <c r="Q10" s="111">
        <f t="shared" si="6"/>
        <v>18.75</v>
      </c>
      <c r="R10" s="111">
        <v>20</v>
      </c>
      <c r="S10" s="113">
        <f t="shared" si="7"/>
        <v>38.75</v>
      </c>
      <c r="T10" s="114">
        <f t="shared" si="8"/>
        <v>70.25</v>
      </c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</row>
    <row r="11" spans="1:215" s="75" customFormat="1" x14ac:dyDescent="0.2">
      <c r="A11" s="115" t="s">
        <v>23</v>
      </c>
      <c r="B11" s="115" t="s">
        <v>257</v>
      </c>
      <c r="C11" s="116" t="s">
        <v>12</v>
      </c>
      <c r="D11" s="109">
        <v>0</v>
      </c>
      <c r="E11" s="111">
        <f t="shared" si="0"/>
        <v>0</v>
      </c>
      <c r="F11" s="109">
        <v>0</v>
      </c>
      <c r="G11" s="109">
        <f t="shared" si="1"/>
        <v>0</v>
      </c>
      <c r="H11" s="109">
        <v>20</v>
      </c>
      <c r="I11" s="109">
        <f t="shared" si="2"/>
        <v>15</v>
      </c>
      <c r="J11" s="109">
        <v>15</v>
      </c>
      <c r="K11" s="112">
        <f t="shared" si="3"/>
        <v>30</v>
      </c>
      <c r="L11" s="109">
        <v>0</v>
      </c>
      <c r="M11" s="111">
        <f t="shared" si="4"/>
        <v>0</v>
      </c>
      <c r="N11" s="111">
        <v>0</v>
      </c>
      <c r="O11" s="109">
        <f t="shared" si="5"/>
        <v>0</v>
      </c>
      <c r="P11" s="111">
        <v>25</v>
      </c>
      <c r="Q11" s="111">
        <f t="shared" si="6"/>
        <v>18.75</v>
      </c>
      <c r="R11" s="111">
        <v>20</v>
      </c>
      <c r="S11" s="113">
        <f t="shared" si="7"/>
        <v>38.75</v>
      </c>
      <c r="T11" s="114">
        <f t="shared" si="8"/>
        <v>68.75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</row>
    <row r="12" spans="1:215" s="75" customFormat="1" x14ac:dyDescent="0.2">
      <c r="A12" s="116" t="s">
        <v>23</v>
      </c>
      <c r="B12" s="119" t="s">
        <v>163</v>
      </c>
      <c r="C12" s="119" t="s">
        <v>8</v>
      </c>
      <c r="D12" s="111">
        <v>0</v>
      </c>
      <c r="E12" s="111">
        <f t="shared" si="0"/>
        <v>0</v>
      </c>
      <c r="F12" s="111">
        <v>10</v>
      </c>
      <c r="G12" s="109">
        <f t="shared" si="1"/>
        <v>5</v>
      </c>
      <c r="H12" s="111">
        <v>20</v>
      </c>
      <c r="I12" s="109">
        <f t="shared" si="2"/>
        <v>15</v>
      </c>
      <c r="J12" s="111">
        <v>32</v>
      </c>
      <c r="K12" s="112">
        <f t="shared" si="3"/>
        <v>52</v>
      </c>
      <c r="L12" s="111">
        <v>0</v>
      </c>
      <c r="M12" s="111">
        <f t="shared" si="4"/>
        <v>0</v>
      </c>
      <c r="N12" s="109">
        <v>0</v>
      </c>
      <c r="O12" s="109">
        <f t="shared" si="5"/>
        <v>0</v>
      </c>
      <c r="P12" s="109">
        <v>0</v>
      </c>
      <c r="Q12" s="111">
        <f t="shared" si="6"/>
        <v>0</v>
      </c>
      <c r="R12" s="109">
        <v>0</v>
      </c>
      <c r="S12" s="113">
        <f t="shared" si="7"/>
        <v>0</v>
      </c>
      <c r="T12" s="114">
        <f t="shared" si="8"/>
        <v>52</v>
      </c>
      <c r="HF12" s="69"/>
      <c r="HG12" s="69"/>
    </row>
    <row r="13" spans="1:215" s="75" customFormat="1" x14ac:dyDescent="0.2">
      <c r="A13" s="116" t="s">
        <v>23</v>
      </c>
      <c r="B13" s="119" t="s">
        <v>320</v>
      </c>
      <c r="C13" s="119" t="s">
        <v>8</v>
      </c>
      <c r="D13" s="111">
        <v>0</v>
      </c>
      <c r="E13" s="111">
        <f t="shared" si="0"/>
        <v>0</v>
      </c>
      <c r="F13" s="111">
        <v>0</v>
      </c>
      <c r="G13" s="109">
        <f t="shared" si="1"/>
        <v>0</v>
      </c>
      <c r="H13" s="111">
        <v>20</v>
      </c>
      <c r="I13" s="109">
        <f t="shared" si="2"/>
        <v>15</v>
      </c>
      <c r="J13" s="111">
        <v>32</v>
      </c>
      <c r="K13" s="112">
        <f t="shared" si="3"/>
        <v>47</v>
      </c>
      <c r="L13" s="111">
        <v>0</v>
      </c>
      <c r="M13" s="111">
        <f t="shared" si="4"/>
        <v>0</v>
      </c>
      <c r="N13" s="109">
        <v>0</v>
      </c>
      <c r="O13" s="109">
        <f t="shared" si="5"/>
        <v>0</v>
      </c>
      <c r="P13" s="109">
        <v>0</v>
      </c>
      <c r="Q13" s="111">
        <f t="shared" si="6"/>
        <v>0</v>
      </c>
      <c r="R13" s="109">
        <v>0</v>
      </c>
      <c r="S13" s="113">
        <f t="shared" si="7"/>
        <v>0</v>
      </c>
      <c r="T13" s="114">
        <f t="shared" si="8"/>
        <v>47</v>
      </c>
    </row>
    <row r="14" spans="1:215" x14ac:dyDescent="0.2">
      <c r="A14" s="115" t="s">
        <v>23</v>
      </c>
      <c r="B14" s="115" t="s">
        <v>312</v>
      </c>
      <c r="C14" s="115"/>
      <c r="D14" s="111">
        <v>0</v>
      </c>
      <c r="E14" s="111">
        <f t="shared" si="0"/>
        <v>0</v>
      </c>
      <c r="F14" s="111">
        <v>0</v>
      </c>
      <c r="G14" s="109">
        <f t="shared" si="1"/>
        <v>0</v>
      </c>
      <c r="H14" s="111">
        <v>26</v>
      </c>
      <c r="I14" s="109">
        <f t="shared" si="2"/>
        <v>19.5</v>
      </c>
      <c r="J14" s="111">
        <v>20</v>
      </c>
      <c r="K14" s="112">
        <f t="shared" si="3"/>
        <v>39.5</v>
      </c>
      <c r="L14" s="111">
        <v>0</v>
      </c>
      <c r="M14" s="111">
        <f t="shared" si="4"/>
        <v>0</v>
      </c>
      <c r="N14" s="111">
        <v>10</v>
      </c>
      <c r="O14" s="109">
        <f t="shared" si="5"/>
        <v>5</v>
      </c>
      <c r="P14" s="111">
        <v>0</v>
      </c>
      <c r="Q14" s="111">
        <f t="shared" si="6"/>
        <v>0</v>
      </c>
      <c r="R14" s="111">
        <v>0</v>
      </c>
      <c r="S14" s="113">
        <f t="shared" si="7"/>
        <v>5</v>
      </c>
      <c r="T14" s="114">
        <f t="shared" si="8"/>
        <v>44.5</v>
      </c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F14" s="75"/>
      <c r="HG14" s="75"/>
    </row>
    <row r="15" spans="1:215" s="75" customFormat="1" x14ac:dyDescent="0.2">
      <c r="A15" s="116" t="s">
        <v>23</v>
      </c>
      <c r="B15" s="117" t="s">
        <v>279</v>
      </c>
      <c r="C15" s="119"/>
      <c r="D15" s="111">
        <v>20</v>
      </c>
      <c r="E15" s="111">
        <f t="shared" si="0"/>
        <v>5</v>
      </c>
      <c r="F15" s="111">
        <v>0</v>
      </c>
      <c r="G15" s="109">
        <f t="shared" si="1"/>
        <v>0</v>
      </c>
      <c r="H15" s="111">
        <v>12</v>
      </c>
      <c r="I15" s="109">
        <f t="shared" si="2"/>
        <v>9</v>
      </c>
      <c r="J15" s="111">
        <v>6</v>
      </c>
      <c r="K15" s="112">
        <f t="shared" si="3"/>
        <v>20</v>
      </c>
      <c r="L15" s="111">
        <v>20</v>
      </c>
      <c r="M15" s="111">
        <f t="shared" si="4"/>
        <v>5</v>
      </c>
      <c r="N15" s="111">
        <v>0</v>
      </c>
      <c r="O15" s="109">
        <f t="shared" si="5"/>
        <v>0</v>
      </c>
      <c r="P15" s="111">
        <v>0</v>
      </c>
      <c r="Q15" s="111">
        <f t="shared" si="6"/>
        <v>0</v>
      </c>
      <c r="R15" s="111">
        <v>15</v>
      </c>
      <c r="S15" s="113">
        <f t="shared" si="7"/>
        <v>20</v>
      </c>
      <c r="T15" s="114">
        <f t="shared" si="8"/>
        <v>40</v>
      </c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7"/>
      <c r="HG15" s="67"/>
    </row>
    <row r="16" spans="1:215" s="75" customFormat="1" x14ac:dyDescent="0.2">
      <c r="A16" s="116" t="s">
        <v>23</v>
      </c>
      <c r="B16" s="117" t="s">
        <v>405</v>
      </c>
      <c r="C16" s="119"/>
      <c r="D16" s="111">
        <v>20</v>
      </c>
      <c r="E16" s="111">
        <f t="shared" si="0"/>
        <v>5</v>
      </c>
      <c r="F16" s="111">
        <v>0</v>
      </c>
      <c r="G16" s="109">
        <f t="shared" si="1"/>
        <v>0</v>
      </c>
      <c r="H16" s="111">
        <v>12</v>
      </c>
      <c r="I16" s="109">
        <f t="shared" si="2"/>
        <v>9</v>
      </c>
      <c r="J16" s="111">
        <v>6</v>
      </c>
      <c r="K16" s="112">
        <f t="shared" si="3"/>
        <v>20</v>
      </c>
      <c r="L16" s="111">
        <v>20</v>
      </c>
      <c r="M16" s="111">
        <f t="shared" si="4"/>
        <v>5</v>
      </c>
      <c r="N16" s="109">
        <v>0</v>
      </c>
      <c r="O16" s="109">
        <f t="shared" si="5"/>
        <v>0</v>
      </c>
      <c r="P16" s="109">
        <v>0</v>
      </c>
      <c r="Q16" s="111">
        <f t="shared" si="6"/>
        <v>0</v>
      </c>
      <c r="R16" s="109">
        <v>15</v>
      </c>
      <c r="S16" s="113">
        <f t="shared" si="7"/>
        <v>20</v>
      </c>
      <c r="T16" s="114">
        <f t="shared" si="8"/>
        <v>40</v>
      </c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7"/>
      <c r="HG16" s="67"/>
    </row>
    <row r="17" spans="1:215" s="75" customFormat="1" x14ac:dyDescent="0.2">
      <c r="A17" s="116" t="s">
        <v>23</v>
      </c>
      <c r="B17" s="115" t="s">
        <v>63</v>
      </c>
      <c r="C17" s="115" t="s">
        <v>8</v>
      </c>
      <c r="D17" s="109">
        <v>15</v>
      </c>
      <c r="E17" s="111">
        <f t="shared" si="0"/>
        <v>3.75</v>
      </c>
      <c r="F17" s="109">
        <v>6</v>
      </c>
      <c r="G17" s="109">
        <f t="shared" si="1"/>
        <v>3</v>
      </c>
      <c r="H17" s="109">
        <v>6</v>
      </c>
      <c r="I17" s="109">
        <f t="shared" si="2"/>
        <v>4.5</v>
      </c>
      <c r="J17" s="109">
        <v>6</v>
      </c>
      <c r="K17" s="112">
        <f t="shared" si="3"/>
        <v>17.25</v>
      </c>
      <c r="L17" s="109">
        <v>20</v>
      </c>
      <c r="M17" s="111">
        <f t="shared" si="4"/>
        <v>5</v>
      </c>
      <c r="N17" s="109">
        <v>15</v>
      </c>
      <c r="O17" s="109">
        <f t="shared" si="5"/>
        <v>7.5</v>
      </c>
      <c r="P17" s="109">
        <v>10</v>
      </c>
      <c r="Q17" s="111">
        <f t="shared" si="6"/>
        <v>7.5</v>
      </c>
      <c r="R17" s="111">
        <v>0</v>
      </c>
      <c r="S17" s="113">
        <f t="shared" si="7"/>
        <v>20</v>
      </c>
      <c r="T17" s="114">
        <f t="shared" si="8"/>
        <v>37.25</v>
      </c>
    </row>
    <row r="18" spans="1:215" s="75" customFormat="1" x14ac:dyDescent="0.2">
      <c r="A18" s="117" t="s">
        <v>23</v>
      </c>
      <c r="B18" s="119" t="s">
        <v>5</v>
      </c>
      <c r="C18" s="115" t="s">
        <v>27</v>
      </c>
      <c r="D18" s="109">
        <v>15</v>
      </c>
      <c r="E18" s="111">
        <f t="shared" si="0"/>
        <v>3.75</v>
      </c>
      <c r="F18" s="109">
        <v>6</v>
      </c>
      <c r="G18" s="109">
        <f t="shared" si="1"/>
        <v>3</v>
      </c>
      <c r="H18" s="109">
        <v>6</v>
      </c>
      <c r="I18" s="109">
        <f t="shared" si="2"/>
        <v>4.5</v>
      </c>
      <c r="J18" s="109">
        <v>6</v>
      </c>
      <c r="K18" s="112">
        <f t="shared" si="3"/>
        <v>17.25</v>
      </c>
      <c r="L18" s="109">
        <v>20</v>
      </c>
      <c r="M18" s="111">
        <f t="shared" si="4"/>
        <v>5</v>
      </c>
      <c r="N18" s="109">
        <v>15</v>
      </c>
      <c r="O18" s="109">
        <f t="shared" si="5"/>
        <v>7.5</v>
      </c>
      <c r="P18" s="109">
        <v>10</v>
      </c>
      <c r="Q18" s="111">
        <f t="shared" si="6"/>
        <v>7.5</v>
      </c>
      <c r="R18" s="109">
        <v>0</v>
      </c>
      <c r="S18" s="113">
        <f t="shared" si="7"/>
        <v>20</v>
      </c>
      <c r="T18" s="114">
        <f t="shared" si="8"/>
        <v>37.25</v>
      </c>
    </row>
    <row r="19" spans="1:215" s="75" customFormat="1" x14ac:dyDescent="0.2">
      <c r="A19" s="116" t="s">
        <v>23</v>
      </c>
      <c r="B19" s="115" t="s">
        <v>157</v>
      </c>
      <c r="C19" s="115" t="s">
        <v>24</v>
      </c>
      <c r="D19" s="120">
        <v>12</v>
      </c>
      <c r="E19" s="111">
        <f t="shared" si="0"/>
        <v>3</v>
      </c>
      <c r="F19" s="120">
        <v>6</v>
      </c>
      <c r="G19" s="109">
        <f t="shared" si="1"/>
        <v>3</v>
      </c>
      <c r="H19" s="144">
        <v>12</v>
      </c>
      <c r="I19" s="109">
        <f t="shared" si="2"/>
        <v>9</v>
      </c>
      <c r="J19" s="144">
        <v>6</v>
      </c>
      <c r="K19" s="112">
        <f t="shared" si="3"/>
        <v>21</v>
      </c>
      <c r="L19" s="109">
        <v>0</v>
      </c>
      <c r="M19" s="111">
        <f t="shared" si="4"/>
        <v>0</v>
      </c>
      <c r="N19" s="111">
        <v>0</v>
      </c>
      <c r="O19" s="109">
        <f t="shared" si="5"/>
        <v>0</v>
      </c>
      <c r="P19" s="111">
        <v>0</v>
      </c>
      <c r="Q19" s="111">
        <f t="shared" si="6"/>
        <v>0</v>
      </c>
      <c r="R19" s="111">
        <v>15</v>
      </c>
      <c r="S19" s="113">
        <f t="shared" si="7"/>
        <v>15</v>
      </c>
      <c r="T19" s="114">
        <f t="shared" si="8"/>
        <v>36</v>
      </c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</row>
    <row r="20" spans="1:215" s="75" customFormat="1" x14ac:dyDescent="0.2">
      <c r="A20" s="117" t="s">
        <v>23</v>
      </c>
      <c r="B20" s="117" t="s">
        <v>156</v>
      </c>
      <c r="C20" s="117" t="s">
        <v>8</v>
      </c>
      <c r="D20" s="111">
        <v>6</v>
      </c>
      <c r="E20" s="111">
        <f t="shared" si="0"/>
        <v>1.5</v>
      </c>
      <c r="F20" s="111">
        <v>0</v>
      </c>
      <c r="G20" s="109">
        <f t="shared" si="1"/>
        <v>0</v>
      </c>
      <c r="H20" s="111">
        <v>20</v>
      </c>
      <c r="I20" s="109">
        <f t="shared" si="2"/>
        <v>15</v>
      </c>
      <c r="J20" s="111">
        <v>0</v>
      </c>
      <c r="K20" s="112">
        <f t="shared" si="3"/>
        <v>16.5</v>
      </c>
      <c r="L20" s="111">
        <v>0</v>
      </c>
      <c r="M20" s="111">
        <f t="shared" si="4"/>
        <v>0</v>
      </c>
      <c r="N20" s="109">
        <v>0</v>
      </c>
      <c r="O20" s="109">
        <f t="shared" si="5"/>
        <v>0</v>
      </c>
      <c r="P20" s="109">
        <v>25</v>
      </c>
      <c r="Q20" s="111">
        <f t="shared" si="6"/>
        <v>18.75</v>
      </c>
      <c r="R20" s="109">
        <v>0</v>
      </c>
      <c r="S20" s="113">
        <f t="shared" si="7"/>
        <v>18.75</v>
      </c>
      <c r="T20" s="114">
        <f t="shared" si="8"/>
        <v>35.25</v>
      </c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F20" s="69"/>
      <c r="HG20" s="69"/>
    </row>
    <row r="21" spans="1:215" s="75" customFormat="1" x14ac:dyDescent="0.2">
      <c r="A21" s="115" t="s">
        <v>23</v>
      </c>
      <c r="B21" s="115" t="s">
        <v>64</v>
      </c>
      <c r="C21" s="117" t="s">
        <v>8</v>
      </c>
      <c r="D21" s="111">
        <v>15</v>
      </c>
      <c r="E21" s="111">
        <f t="shared" si="0"/>
        <v>3.75</v>
      </c>
      <c r="F21" s="111">
        <v>6</v>
      </c>
      <c r="G21" s="109">
        <f t="shared" si="1"/>
        <v>3</v>
      </c>
      <c r="H21" s="111">
        <v>6</v>
      </c>
      <c r="I21" s="109">
        <f t="shared" si="2"/>
        <v>4.5</v>
      </c>
      <c r="J21" s="111">
        <v>0</v>
      </c>
      <c r="K21" s="112">
        <f t="shared" si="3"/>
        <v>11.25</v>
      </c>
      <c r="L21" s="111">
        <v>20</v>
      </c>
      <c r="M21" s="111">
        <f t="shared" si="4"/>
        <v>5</v>
      </c>
      <c r="N21" s="111">
        <v>15</v>
      </c>
      <c r="O21" s="109">
        <f t="shared" si="5"/>
        <v>7.5</v>
      </c>
      <c r="P21" s="111">
        <v>10</v>
      </c>
      <c r="Q21" s="111">
        <f t="shared" si="6"/>
        <v>7.5</v>
      </c>
      <c r="R21" s="109">
        <v>0</v>
      </c>
      <c r="S21" s="113">
        <f t="shared" si="7"/>
        <v>20</v>
      </c>
      <c r="T21" s="114">
        <f t="shared" si="8"/>
        <v>31.25</v>
      </c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F21" s="69"/>
      <c r="HG21" s="69"/>
    </row>
    <row r="22" spans="1:215" s="75" customFormat="1" x14ac:dyDescent="0.2">
      <c r="A22" s="117" t="s">
        <v>23</v>
      </c>
      <c r="B22" s="118" t="s">
        <v>81</v>
      </c>
      <c r="C22" s="118" t="s">
        <v>8</v>
      </c>
      <c r="D22" s="109">
        <v>0</v>
      </c>
      <c r="E22" s="111">
        <f t="shared" si="0"/>
        <v>0</v>
      </c>
      <c r="F22" s="109">
        <v>6</v>
      </c>
      <c r="G22" s="109">
        <f t="shared" si="1"/>
        <v>3</v>
      </c>
      <c r="H22" s="109">
        <v>6</v>
      </c>
      <c r="I22" s="109">
        <f t="shared" si="2"/>
        <v>4.5</v>
      </c>
      <c r="J22" s="109">
        <v>6</v>
      </c>
      <c r="K22" s="112">
        <f t="shared" si="3"/>
        <v>13.5</v>
      </c>
      <c r="L22" s="109">
        <v>0</v>
      </c>
      <c r="M22" s="111">
        <f t="shared" si="4"/>
        <v>0</v>
      </c>
      <c r="N22" s="109">
        <v>15</v>
      </c>
      <c r="O22" s="109">
        <f t="shared" si="5"/>
        <v>7.5</v>
      </c>
      <c r="P22" s="109">
        <v>10</v>
      </c>
      <c r="Q22" s="111">
        <f t="shared" si="6"/>
        <v>7.5</v>
      </c>
      <c r="R22" s="109">
        <v>0</v>
      </c>
      <c r="S22" s="113">
        <f t="shared" si="7"/>
        <v>15</v>
      </c>
      <c r="T22" s="114">
        <f t="shared" si="8"/>
        <v>28.5</v>
      </c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</row>
    <row r="23" spans="1:215" s="75" customFormat="1" x14ac:dyDescent="0.2">
      <c r="A23" s="115" t="s">
        <v>23</v>
      </c>
      <c r="B23" s="115" t="s">
        <v>102</v>
      </c>
      <c r="C23" s="115" t="s">
        <v>24</v>
      </c>
      <c r="D23" s="109">
        <v>6</v>
      </c>
      <c r="E23" s="111">
        <f t="shared" si="0"/>
        <v>1.5</v>
      </c>
      <c r="F23" s="109">
        <v>0</v>
      </c>
      <c r="G23" s="109">
        <f t="shared" si="1"/>
        <v>0</v>
      </c>
      <c r="H23" s="109">
        <v>0</v>
      </c>
      <c r="I23" s="109">
        <f t="shared" si="2"/>
        <v>0</v>
      </c>
      <c r="J23" s="109">
        <v>6</v>
      </c>
      <c r="K23" s="112">
        <f t="shared" si="3"/>
        <v>7.5</v>
      </c>
      <c r="L23" s="109">
        <v>0</v>
      </c>
      <c r="M23" s="111">
        <f t="shared" si="4"/>
        <v>0</v>
      </c>
      <c r="N23" s="109">
        <v>10</v>
      </c>
      <c r="O23" s="109">
        <f t="shared" si="5"/>
        <v>5</v>
      </c>
      <c r="P23" s="109">
        <v>0</v>
      </c>
      <c r="Q23" s="111">
        <f t="shared" si="6"/>
        <v>0</v>
      </c>
      <c r="R23" s="109">
        <v>15</v>
      </c>
      <c r="S23" s="113">
        <f t="shared" si="7"/>
        <v>20</v>
      </c>
      <c r="T23" s="114">
        <f t="shared" si="8"/>
        <v>27.5</v>
      </c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</row>
    <row r="24" spans="1:215" s="75" customFormat="1" x14ac:dyDescent="0.2">
      <c r="A24" s="116" t="s">
        <v>23</v>
      </c>
      <c r="B24" s="119" t="s">
        <v>255</v>
      </c>
      <c r="C24" s="119" t="s">
        <v>51</v>
      </c>
      <c r="D24" s="111">
        <v>0</v>
      </c>
      <c r="E24" s="111">
        <f t="shared" si="0"/>
        <v>0</v>
      </c>
      <c r="F24" s="111">
        <v>12</v>
      </c>
      <c r="G24" s="109">
        <f t="shared" si="1"/>
        <v>6</v>
      </c>
      <c r="H24" s="111">
        <v>15</v>
      </c>
      <c r="I24" s="109">
        <f t="shared" si="2"/>
        <v>11.25</v>
      </c>
      <c r="J24" s="111">
        <v>0</v>
      </c>
      <c r="K24" s="112">
        <f t="shared" si="3"/>
        <v>17.25</v>
      </c>
      <c r="L24" s="111">
        <v>10</v>
      </c>
      <c r="M24" s="111">
        <f t="shared" si="4"/>
        <v>2.5</v>
      </c>
      <c r="N24" s="111">
        <v>15</v>
      </c>
      <c r="O24" s="109">
        <f t="shared" si="5"/>
        <v>7.5</v>
      </c>
      <c r="P24" s="111">
        <v>0</v>
      </c>
      <c r="Q24" s="111">
        <f t="shared" si="6"/>
        <v>0</v>
      </c>
      <c r="R24" s="109">
        <v>0</v>
      </c>
      <c r="S24" s="113">
        <f t="shared" si="7"/>
        <v>10</v>
      </c>
      <c r="T24" s="114">
        <f t="shared" si="8"/>
        <v>27.25</v>
      </c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</row>
    <row r="25" spans="1:215" s="75" customFormat="1" x14ac:dyDescent="0.2">
      <c r="A25" s="116" t="s">
        <v>23</v>
      </c>
      <c r="B25" s="119" t="s">
        <v>73</v>
      </c>
      <c r="C25" s="119" t="s">
        <v>24</v>
      </c>
      <c r="D25" s="111">
        <v>0</v>
      </c>
      <c r="E25" s="111">
        <f t="shared" si="0"/>
        <v>0</v>
      </c>
      <c r="F25" s="111">
        <v>20</v>
      </c>
      <c r="G25" s="109">
        <f t="shared" si="1"/>
        <v>10</v>
      </c>
      <c r="H25" s="111">
        <v>6</v>
      </c>
      <c r="I25" s="109">
        <f t="shared" si="2"/>
        <v>4.5</v>
      </c>
      <c r="J25" s="111">
        <v>0</v>
      </c>
      <c r="K25" s="112">
        <f t="shared" si="3"/>
        <v>14.5</v>
      </c>
      <c r="L25" s="111">
        <v>10</v>
      </c>
      <c r="M25" s="111">
        <f t="shared" si="4"/>
        <v>2.5</v>
      </c>
      <c r="N25" s="111">
        <v>20</v>
      </c>
      <c r="O25" s="109">
        <f t="shared" si="5"/>
        <v>10</v>
      </c>
      <c r="P25" s="111">
        <v>0</v>
      </c>
      <c r="Q25" s="111">
        <f t="shared" si="6"/>
        <v>0</v>
      </c>
      <c r="R25" s="111">
        <v>0</v>
      </c>
      <c r="S25" s="113">
        <f t="shared" si="7"/>
        <v>12.5</v>
      </c>
      <c r="T25" s="114">
        <f t="shared" si="8"/>
        <v>27</v>
      </c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</row>
    <row r="26" spans="1:215" s="75" customFormat="1" x14ac:dyDescent="0.2">
      <c r="A26" s="116" t="s">
        <v>23</v>
      </c>
      <c r="B26" s="118" t="s">
        <v>155</v>
      </c>
      <c r="C26" s="118" t="s">
        <v>8</v>
      </c>
      <c r="D26" s="111">
        <v>6</v>
      </c>
      <c r="E26" s="111">
        <f t="shared" si="0"/>
        <v>1.5</v>
      </c>
      <c r="F26" s="111">
        <v>20</v>
      </c>
      <c r="G26" s="109">
        <f t="shared" si="1"/>
        <v>10</v>
      </c>
      <c r="H26" s="111">
        <v>6</v>
      </c>
      <c r="I26" s="109">
        <f t="shared" si="2"/>
        <v>4.5</v>
      </c>
      <c r="J26" s="111">
        <v>0</v>
      </c>
      <c r="K26" s="112">
        <f t="shared" si="3"/>
        <v>16</v>
      </c>
      <c r="L26" s="111">
        <v>0</v>
      </c>
      <c r="M26" s="111">
        <f t="shared" si="4"/>
        <v>0</v>
      </c>
      <c r="N26" s="111">
        <v>20</v>
      </c>
      <c r="O26" s="109">
        <f t="shared" si="5"/>
        <v>10</v>
      </c>
      <c r="P26" s="111">
        <v>0</v>
      </c>
      <c r="Q26" s="111">
        <f t="shared" si="6"/>
        <v>0</v>
      </c>
      <c r="R26" s="109">
        <v>0</v>
      </c>
      <c r="S26" s="113">
        <f t="shared" si="7"/>
        <v>10</v>
      </c>
      <c r="T26" s="114">
        <f t="shared" si="8"/>
        <v>26</v>
      </c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79"/>
      <c r="HG26" s="79"/>
    </row>
    <row r="27" spans="1:215" x14ac:dyDescent="0.2">
      <c r="A27" s="115" t="s">
        <v>23</v>
      </c>
      <c r="B27" s="115" t="s">
        <v>72</v>
      </c>
      <c r="C27" s="115" t="s">
        <v>10</v>
      </c>
      <c r="D27" s="109">
        <v>6</v>
      </c>
      <c r="E27" s="111">
        <f t="shared" si="0"/>
        <v>1.5</v>
      </c>
      <c r="F27" s="109">
        <v>20</v>
      </c>
      <c r="G27" s="109">
        <f t="shared" si="1"/>
        <v>10</v>
      </c>
      <c r="H27" s="109">
        <v>6</v>
      </c>
      <c r="I27" s="109">
        <f t="shared" si="2"/>
        <v>4.5</v>
      </c>
      <c r="J27" s="109">
        <v>0</v>
      </c>
      <c r="K27" s="112">
        <f t="shared" si="3"/>
        <v>16</v>
      </c>
      <c r="L27" s="109">
        <v>0</v>
      </c>
      <c r="M27" s="111">
        <f t="shared" si="4"/>
        <v>0</v>
      </c>
      <c r="N27" s="109">
        <v>20</v>
      </c>
      <c r="O27" s="109">
        <f t="shared" si="5"/>
        <v>10</v>
      </c>
      <c r="P27" s="109">
        <v>0</v>
      </c>
      <c r="Q27" s="111">
        <f t="shared" si="6"/>
        <v>0</v>
      </c>
      <c r="R27" s="111">
        <v>0</v>
      </c>
      <c r="S27" s="113">
        <f t="shared" si="7"/>
        <v>10</v>
      </c>
      <c r="T27" s="114">
        <f t="shared" si="8"/>
        <v>26</v>
      </c>
      <c r="HF27" s="75"/>
      <c r="HG27" s="75"/>
    </row>
    <row r="28" spans="1:215" s="75" customFormat="1" x14ac:dyDescent="0.2">
      <c r="A28" s="116" t="s">
        <v>23</v>
      </c>
      <c r="B28" s="115" t="s">
        <v>87</v>
      </c>
      <c r="C28" s="117" t="s">
        <v>10</v>
      </c>
      <c r="D28" s="110">
        <v>6</v>
      </c>
      <c r="E28" s="111">
        <f t="shared" si="0"/>
        <v>1.5</v>
      </c>
      <c r="F28" s="110">
        <v>20</v>
      </c>
      <c r="G28" s="109">
        <f t="shared" si="1"/>
        <v>10</v>
      </c>
      <c r="H28" s="110">
        <v>6</v>
      </c>
      <c r="I28" s="109">
        <f t="shared" si="2"/>
        <v>4.5</v>
      </c>
      <c r="J28" s="110">
        <v>0</v>
      </c>
      <c r="K28" s="112">
        <f t="shared" si="3"/>
        <v>16</v>
      </c>
      <c r="L28" s="110">
        <v>0</v>
      </c>
      <c r="M28" s="111">
        <f t="shared" si="4"/>
        <v>0</v>
      </c>
      <c r="N28" s="111">
        <v>20</v>
      </c>
      <c r="O28" s="109">
        <f t="shared" si="5"/>
        <v>10</v>
      </c>
      <c r="P28" s="111">
        <v>0</v>
      </c>
      <c r="Q28" s="111">
        <f t="shared" si="6"/>
        <v>0</v>
      </c>
      <c r="R28" s="109">
        <v>0</v>
      </c>
      <c r="S28" s="113">
        <f t="shared" si="7"/>
        <v>10</v>
      </c>
      <c r="T28" s="114">
        <f t="shared" si="8"/>
        <v>26</v>
      </c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</row>
    <row r="29" spans="1:215" s="75" customFormat="1" x14ac:dyDescent="0.2">
      <c r="A29" s="115" t="s">
        <v>23</v>
      </c>
      <c r="B29" s="115" t="s">
        <v>88</v>
      </c>
      <c r="C29" s="115" t="s">
        <v>9</v>
      </c>
      <c r="D29" s="109">
        <v>6</v>
      </c>
      <c r="E29" s="111">
        <f t="shared" si="0"/>
        <v>1.5</v>
      </c>
      <c r="F29" s="109">
        <v>15</v>
      </c>
      <c r="G29" s="109">
        <f t="shared" si="1"/>
        <v>7.5</v>
      </c>
      <c r="H29" s="109">
        <v>6</v>
      </c>
      <c r="I29" s="109">
        <f t="shared" si="2"/>
        <v>4.5</v>
      </c>
      <c r="J29" s="109">
        <v>6</v>
      </c>
      <c r="K29" s="112">
        <f t="shared" si="3"/>
        <v>19.5</v>
      </c>
      <c r="L29" s="109">
        <v>25</v>
      </c>
      <c r="M29" s="111">
        <f t="shared" si="4"/>
        <v>6.25</v>
      </c>
      <c r="N29" s="109">
        <v>0</v>
      </c>
      <c r="O29" s="109">
        <f t="shared" si="5"/>
        <v>0</v>
      </c>
      <c r="P29" s="109">
        <v>0</v>
      </c>
      <c r="Q29" s="111">
        <f t="shared" si="6"/>
        <v>0</v>
      </c>
      <c r="R29" s="109">
        <v>0</v>
      </c>
      <c r="S29" s="113">
        <f t="shared" si="7"/>
        <v>6.25</v>
      </c>
      <c r="T29" s="114">
        <f t="shared" si="8"/>
        <v>25.75</v>
      </c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</row>
    <row r="30" spans="1:215" x14ac:dyDescent="0.2">
      <c r="A30" s="115" t="s">
        <v>23</v>
      </c>
      <c r="B30" s="115" t="s">
        <v>83</v>
      </c>
      <c r="C30" s="116" t="s">
        <v>8</v>
      </c>
      <c r="D30" s="111">
        <v>15</v>
      </c>
      <c r="E30" s="111">
        <f t="shared" si="0"/>
        <v>3.75</v>
      </c>
      <c r="F30" s="111">
        <v>6</v>
      </c>
      <c r="G30" s="109">
        <f t="shared" si="1"/>
        <v>3</v>
      </c>
      <c r="H30" s="111">
        <v>0</v>
      </c>
      <c r="I30" s="109">
        <f t="shared" si="2"/>
        <v>0</v>
      </c>
      <c r="J30" s="111">
        <v>6</v>
      </c>
      <c r="K30" s="112">
        <f t="shared" si="3"/>
        <v>12.75</v>
      </c>
      <c r="L30" s="111">
        <v>20</v>
      </c>
      <c r="M30" s="111">
        <f t="shared" si="4"/>
        <v>5</v>
      </c>
      <c r="N30" s="111">
        <v>15</v>
      </c>
      <c r="O30" s="109">
        <f t="shared" si="5"/>
        <v>7.5</v>
      </c>
      <c r="P30" s="111">
        <v>0</v>
      </c>
      <c r="Q30" s="111">
        <f t="shared" si="6"/>
        <v>0</v>
      </c>
      <c r="R30" s="109">
        <v>0</v>
      </c>
      <c r="S30" s="113">
        <f t="shared" si="7"/>
        <v>12.5</v>
      </c>
      <c r="T30" s="114">
        <f t="shared" si="8"/>
        <v>25.25</v>
      </c>
      <c r="AJ30" s="75"/>
      <c r="AK30" s="75"/>
      <c r="AL30" s="75"/>
      <c r="AM30" s="75"/>
      <c r="AN30" s="75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79"/>
      <c r="HC30" s="79"/>
      <c r="HD30" s="79"/>
      <c r="HE30" s="79"/>
    </row>
    <row r="31" spans="1:215" x14ac:dyDescent="0.2">
      <c r="A31" s="116" t="s">
        <v>23</v>
      </c>
      <c r="B31" s="117" t="s">
        <v>449</v>
      </c>
      <c r="C31" s="119"/>
      <c r="D31" s="111">
        <v>12</v>
      </c>
      <c r="E31" s="111">
        <f t="shared" si="0"/>
        <v>3</v>
      </c>
      <c r="F31" s="111">
        <v>6</v>
      </c>
      <c r="G31" s="109">
        <f t="shared" si="1"/>
        <v>3</v>
      </c>
      <c r="H31" s="111">
        <v>6</v>
      </c>
      <c r="I31" s="109">
        <f t="shared" si="2"/>
        <v>4.5</v>
      </c>
      <c r="J31" s="111">
        <v>12</v>
      </c>
      <c r="K31" s="112">
        <f t="shared" si="3"/>
        <v>22.5</v>
      </c>
      <c r="L31" s="111">
        <v>0</v>
      </c>
      <c r="M31" s="111">
        <f t="shared" si="4"/>
        <v>0</v>
      </c>
      <c r="N31" s="111">
        <v>0</v>
      </c>
      <c r="O31" s="109">
        <f t="shared" si="5"/>
        <v>0</v>
      </c>
      <c r="P31" s="111">
        <v>0</v>
      </c>
      <c r="Q31" s="111">
        <f t="shared" si="6"/>
        <v>0</v>
      </c>
      <c r="R31" s="111">
        <v>0</v>
      </c>
      <c r="S31" s="113">
        <f t="shared" si="7"/>
        <v>0</v>
      </c>
      <c r="T31" s="114">
        <f t="shared" si="8"/>
        <v>22.5</v>
      </c>
    </row>
    <row r="32" spans="1:215" x14ac:dyDescent="0.2">
      <c r="A32" s="117" t="s">
        <v>23</v>
      </c>
      <c r="B32" s="119" t="s">
        <v>111</v>
      </c>
      <c r="C32" s="115" t="s">
        <v>27</v>
      </c>
      <c r="D32" s="109">
        <v>0</v>
      </c>
      <c r="E32" s="111">
        <f t="shared" si="0"/>
        <v>0</v>
      </c>
      <c r="F32" s="109">
        <v>20</v>
      </c>
      <c r="G32" s="109">
        <f t="shared" si="1"/>
        <v>10</v>
      </c>
      <c r="H32" s="109">
        <v>12</v>
      </c>
      <c r="I32" s="109">
        <f t="shared" si="2"/>
        <v>9</v>
      </c>
      <c r="J32" s="109">
        <v>0</v>
      </c>
      <c r="K32" s="112">
        <f t="shared" si="3"/>
        <v>19</v>
      </c>
      <c r="L32" s="109">
        <v>0</v>
      </c>
      <c r="M32" s="111">
        <f t="shared" si="4"/>
        <v>0</v>
      </c>
      <c r="N32" s="109">
        <v>0</v>
      </c>
      <c r="O32" s="109">
        <f t="shared" si="5"/>
        <v>0</v>
      </c>
      <c r="P32" s="109">
        <v>0</v>
      </c>
      <c r="Q32" s="111">
        <f t="shared" si="6"/>
        <v>0</v>
      </c>
      <c r="R32" s="109">
        <v>0</v>
      </c>
      <c r="S32" s="113">
        <f t="shared" si="7"/>
        <v>0</v>
      </c>
      <c r="T32" s="114">
        <f t="shared" si="8"/>
        <v>19</v>
      </c>
    </row>
    <row r="33" spans="1:213" x14ac:dyDescent="0.2">
      <c r="A33" s="108" t="s">
        <v>23</v>
      </c>
      <c r="B33" s="108" t="s">
        <v>28</v>
      </c>
      <c r="C33" s="108" t="s">
        <v>27</v>
      </c>
      <c r="D33" s="109">
        <v>20</v>
      </c>
      <c r="E33" s="111">
        <f t="shared" si="0"/>
        <v>5</v>
      </c>
      <c r="F33" s="109">
        <v>15</v>
      </c>
      <c r="G33" s="109">
        <f t="shared" si="1"/>
        <v>7.5</v>
      </c>
      <c r="H33" s="109">
        <v>0</v>
      </c>
      <c r="I33" s="109">
        <f t="shared" si="2"/>
        <v>0</v>
      </c>
      <c r="J33" s="109">
        <v>0</v>
      </c>
      <c r="K33" s="112">
        <f t="shared" si="3"/>
        <v>12.5</v>
      </c>
      <c r="L33" s="109">
        <v>20</v>
      </c>
      <c r="M33" s="111">
        <f t="shared" si="4"/>
        <v>5</v>
      </c>
      <c r="N33" s="109">
        <v>0</v>
      </c>
      <c r="O33" s="109">
        <f t="shared" si="5"/>
        <v>0</v>
      </c>
      <c r="P33" s="109">
        <v>0</v>
      </c>
      <c r="Q33" s="111">
        <f t="shared" si="6"/>
        <v>0</v>
      </c>
      <c r="R33" s="109">
        <v>0</v>
      </c>
      <c r="S33" s="113">
        <f t="shared" si="7"/>
        <v>5</v>
      </c>
      <c r="T33" s="114">
        <f t="shared" si="8"/>
        <v>17.5</v>
      </c>
    </row>
    <row r="34" spans="1:213" x14ac:dyDescent="0.2">
      <c r="A34" s="115" t="s">
        <v>23</v>
      </c>
      <c r="B34" s="115" t="s">
        <v>110</v>
      </c>
      <c r="C34" s="115" t="s">
        <v>24</v>
      </c>
      <c r="D34" s="111">
        <v>0</v>
      </c>
      <c r="E34" s="111">
        <f t="shared" si="0"/>
        <v>0</v>
      </c>
      <c r="F34" s="111">
        <v>20</v>
      </c>
      <c r="G34" s="109">
        <f t="shared" si="1"/>
        <v>10</v>
      </c>
      <c r="H34" s="111">
        <v>0</v>
      </c>
      <c r="I34" s="109">
        <f t="shared" si="2"/>
        <v>0</v>
      </c>
      <c r="J34" s="111">
        <v>6</v>
      </c>
      <c r="K34" s="112">
        <f t="shared" si="3"/>
        <v>16</v>
      </c>
      <c r="L34" s="111">
        <v>0</v>
      </c>
      <c r="M34" s="111">
        <f t="shared" si="4"/>
        <v>0</v>
      </c>
      <c r="N34" s="111">
        <v>0</v>
      </c>
      <c r="O34" s="109">
        <f t="shared" si="5"/>
        <v>0</v>
      </c>
      <c r="P34" s="111">
        <v>0</v>
      </c>
      <c r="Q34" s="111">
        <f t="shared" si="6"/>
        <v>0</v>
      </c>
      <c r="R34" s="111">
        <v>0</v>
      </c>
      <c r="S34" s="113">
        <f t="shared" si="7"/>
        <v>0</v>
      </c>
      <c r="T34" s="114">
        <f t="shared" si="8"/>
        <v>16</v>
      </c>
    </row>
    <row r="35" spans="1:213" x14ac:dyDescent="0.2">
      <c r="A35" s="115" t="s">
        <v>23</v>
      </c>
      <c r="B35" s="115" t="s">
        <v>169</v>
      </c>
      <c r="C35" s="115" t="s">
        <v>24</v>
      </c>
      <c r="D35" s="111">
        <v>0</v>
      </c>
      <c r="E35" s="111">
        <f t="shared" si="0"/>
        <v>0</v>
      </c>
      <c r="F35" s="111">
        <v>20</v>
      </c>
      <c r="G35" s="109">
        <f t="shared" si="1"/>
        <v>10</v>
      </c>
      <c r="H35" s="111">
        <v>0</v>
      </c>
      <c r="I35" s="109">
        <f t="shared" si="2"/>
        <v>0</v>
      </c>
      <c r="J35" s="111">
        <v>6</v>
      </c>
      <c r="K35" s="112">
        <f t="shared" si="3"/>
        <v>16</v>
      </c>
      <c r="L35" s="111">
        <v>0</v>
      </c>
      <c r="M35" s="111">
        <f t="shared" si="4"/>
        <v>0</v>
      </c>
      <c r="N35" s="111">
        <v>0</v>
      </c>
      <c r="O35" s="109">
        <f t="shared" si="5"/>
        <v>0</v>
      </c>
      <c r="P35" s="111">
        <v>0</v>
      </c>
      <c r="Q35" s="111">
        <f t="shared" si="6"/>
        <v>0</v>
      </c>
      <c r="R35" s="109">
        <v>0</v>
      </c>
      <c r="S35" s="113">
        <f t="shared" si="7"/>
        <v>0</v>
      </c>
      <c r="T35" s="114">
        <f t="shared" si="8"/>
        <v>16</v>
      </c>
    </row>
    <row r="36" spans="1:213" x14ac:dyDescent="0.2">
      <c r="A36" s="116" t="s">
        <v>23</v>
      </c>
      <c r="B36" s="115" t="s">
        <v>2</v>
      </c>
      <c r="C36" s="115" t="s">
        <v>27</v>
      </c>
      <c r="D36" s="111">
        <v>6</v>
      </c>
      <c r="E36" s="111">
        <f t="shared" ref="E36:E67" si="9">D36*0.25</f>
        <v>1.5</v>
      </c>
      <c r="F36" s="111">
        <v>15</v>
      </c>
      <c r="G36" s="109">
        <f t="shared" si="1"/>
        <v>7.5</v>
      </c>
      <c r="H36" s="111">
        <v>0</v>
      </c>
      <c r="I36" s="109">
        <f t="shared" si="2"/>
        <v>0</v>
      </c>
      <c r="J36" s="111">
        <v>0</v>
      </c>
      <c r="K36" s="112">
        <f t="shared" ref="K36:K67" si="10">SUM(E36,G36,I36,J36)</f>
        <v>9</v>
      </c>
      <c r="L36" s="111">
        <v>25</v>
      </c>
      <c r="M36" s="111">
        <f t="shared" si="4"/>
        <v>6.25</v>
      </c>
      <c r="N36" s="110">
        <v>0</v>
      </c>
      <c r="O36" s="109">
        <f t="shared" si="5"/>
        <v>0</v>
      </c>
      <c r="P36" s="110">
        <v>0</v>
      </c>
      <c r="Q36" s="111">
        <f t="shared" si="6"/>
        <v>0</v>
      </c>
      <c r="R36" s="109">
        <v>0</v>
      </c>
      <c r="S36" s="113">
        <f t="shared" ref="S36:S67" si="11">SUM(M36,O36,Q36,R36)</f>
        <v>6.25</v>
      </c>
      <c r="T36" s="114">
        <f t="shared" ref="T36:T67" si="12">SUM(K36+S36)</f>
        <v>15.25</v>
      </c>
    </row>
    <row r="37" spans="1:213" x14ac:dyDescent="0.2">
      <c r="A37" s="117" t="s">
        <v>23</v>
      </c>
      <c r="B37" s="115" t="s">
        <v>54</v>
      </c>
      <c r="C37" s="116" t="s">
        <v>8</v>
      </c>
      <c r="D37" s="111">
        <v>6</v>
      </c>
      <c r="E37" s="111">
        <f t="shared" si="9"/>
        <v>1.5</v>
      </c>
      <c r="F37" s="111">
        <v>15</v>
      </c>
      <c r="G37" s="109">
        <f t="shared" si="1"/>
        <v>7.5</v>
      </c>
      <c r="H37" s="111">
        <v>0</v>
      </c>
      <c r="I37" s="109">
        <f t="shared" si="2"/>
        <v>0</v>
      </c>
      <c r="J37" s="111">
        <v>0</v>
      </c>
      <c r="K37" s="112">
        <f t="shared" si="10"/>
        <v>9</v>
      </c>
      <c r="L37" s="111">
        <v>25</v>
      </c>
      <c r="M37" s="111">
        <f t="shared" si="4"/>
        <v>6.25</v>
      </c>
      <c r="N37" s="109">
        <v>0</v>
      </c>
      <c r="O37" s="109">
        <f t="shared" si="5"/>
        <v>0</v>
      </c>
      <c r="P37" s="109">
        <v>0</v>
      </c>
      <c r="Q37" s="111">
        <f t="shared" si="6"/>
        <v>0</v>
      </c>
      <c r="R37" s="111">
        <v>0</v>
      </c>
      <c r="S37" s="113">
        <f t="shared" si="11"/>
        <v>6.25</v>
      </c>
      <c r="T37" s="114">
        <f t="shared" si="12"/>
        <v>15.25</v>
      </c>
    </row>
    <row r="38" spans="1:213" x14ac:dyDescent="0.2">
      <c r="A38" s="117" t="s">
        <v>23</v>
      </c>
      <c r="B38" s="115" t="s">
        <v>206</v>
      </c>
      <c r="C38" s="116" t="s">
        <v>24</v>
      </c>
      <c r="D38" s="109">
        <v>0</v>
      </c>
      <c r="E38" s="111">
        <f t="shared" si="9"/>
        <v>0</v>
      </c>
      <c r="F38" s="109">
        <v>0</v>
      </c>
      <c r="G38" s="109">
        <f t="shared" si="1"/>
        <v>0</v>
      </c>
      <c r="H38" s="109">
        <v>20</v>
      </c>
      <c r="I38" s="109">
        <f t="shared" si="2"/>
        <v>15</v>
      </c>
      <c r="J38" s="109">
        <v>0</v>
      </c>
      <c r="K38" s="112">
        <f t="shared" si="10"/>
        <v>15</v>
      </c>
      <c r="L38" s="109">
        <v>0</v>
      </c>
      <c r="M38" s="111">
        <f t="shared" si="4"/>
        <v>0</v>
      </c>
      <c r="N38" s="109">
        <v>0</v>
      </c>
      <c r="O38" s="109">
        <f t="shared" si="5"/>
        <v>0</v>
      </c>
      <c r="P38" s="109">
        <v>0</v>
      </c>
      <c r="Q38" s="111">
        <f t="shared" si="6"/>
        <v>0</v>
      </c>
      <c r="R38" s="109">
        <v>0</v>
      </c>
      <c r="S38" s="113">
        <f t="shared" si="11"/>
        <v>0</v>
      </c>
      <c r="T38" s="114">
        <f t="shared" si="12"/>
        <v>15</v>
      </c>
    </row>
    <row r="39" spans="1:213" x14ac:dyDescent="0.2">
      <c r="A39" s="115" t="s">
        <v>23</v>
      </c>
      <c r="B39" s="117" t="s">
        <v>67</v>
      </c>
      <c r="C39" s="117" t="s">
        <v>9</v>
      </c>
      <c r="D39" s="111">
        <v>0</v>
      </c>
      <c r="E39" s="111">
        <f t="shared" si="9"/>
        <v>0</v>
      </c>
      <c r="F39" s="111">
        <v>6</v>
      </c>
      <c r="G39" s="109">
        <f t="shared" si="1"/>
        <v>3</v>
      </c>
      <c r="H39" s="111">
        <v>6</v>
      </c>
      <c r="I39" s="109">
        <f t="shared" si="2"/>
        <v>4.5</v>
      </c>
      <c r="J39" s="111">
        <v>6</v>
      </c>
      <c r="K39" s="112">
        <f t="shared" si="10"/>
        <v>13.5</v>
      </c>
      <c r="L39" s="111">
        <v>0</v>
      </c>
      <c r="M39" s="111">
        <f t="shared" si="4"/>
        <v>0</v>
      </c>
      <c r="N39" s="109">
        <v>0</v>
      </c>
      <c r="O39" s="109">
        <f t="shared" si="5"/>
        <v>0</v>
      </c>
      <c r="P39" s="109">
        <v>0</v>
      </c>
      <c r="Q39" s="111">
        <f t="shared" si="6"/>
        <v>0</v>
      </c>
      <c r="R39" s="109">
        <v>0</v>
      </c>
      <c r="S39" s="113">
        <f t="shared" si="11"/>
        <v>0</v>
      </c>
      <c r="T39" s="114">
        <f t="shared" si="12"/>
        <v>13.5</v>
      </c>
    </row>
    <row r="40" spans="1:213" x14ac:dyDescent="0.2">
      <c r="A40" s="115" t="s">
        <v>23</v>
      </c>
      <c r="B40" s="115" t="s">
        <v>311</v>
      </c>
      <c r="C40" s="115" t="s">
        <v>51</v>
      </c>
      <c r="D40" s="111">
        <v>0</v>
      </c>
      <c r="E40" s="111">
        <f t="shared" si="9"/>
        <v>0</v>
      </c>
      <c r="F40" s="111">
        <v>6</v>
      </c>
      <c r="G40" s="109">
        <f t="shared" si="1"/>
        <v>3</v>
      </c>
      <c r="H40" s="111">
        <v>6</v>
      </c>
      <c r="I40" s="109">
        <f t="shared" si="2"/>
        <v>4.5</v>
      </c>
      <c r="J40" s="111">
        <v>6</v>
      </c>
      <c r="K40" s="112">
        <f t="shared" si="10"/>
        <v>13.5</v>
      </c>
      <c r="L40" s="111">
        <v>0</v>
      </c>
      <c r="M40" s="111">
        <f t="shared" si="4"/>
        <v>0</v>
      </c>
      <c r="N40" s="111">
        <v>0</v>
      </c>
      <c r="O40" s="109">
        <f t="shared" si="5"/>
        <v>0</v>
      </c>
      <c r="P40" s="111">
        <v>0</v>
      </c>
      <c r="Q40" s="111">
        <f t="shared" si="6"/>
        <v>0</v>
      </c>
      <c r="R40" s="111">
        <v>0</v>
      </c>
      <c r="S40" s="113">
        <f t="shared" si="11"/>
        <v>0</v>
      </c>
      <c r="T40" s="114">
        <f t="shared" si="12"/>
        <v>13.5</v>
      </c>
    </row>
    <row r="41" spans="1:213" x14ac:dyDescent="0.2">
      <c r="A41" s="115" t="s">
        <v>23</v>
      </c>
      <c r="B41" s="115" t="s">
        <v>451</v>
      </c>
      <c r="C41" s="116" t="s">
        <v>24</v>
      </c>
      <c r="D41" s="111">
        <v>6</v>
      </c>
      <c r="E41" s="111">
        <f t="shared" si="9"/>
        <v>1.5</v>
      </c>
      <c r="F41" s="111">
        <v>0</v>
      </c>
      <c r="G41" s="109">
        <f t="shared" si="1"/>
        <v>0</v>
      </c>
      <c r="H41" s="111">
        <v>0</v>
      </c>
      <c r="I41" s="109">
        <f t="shared" si="2"/>
        <v>0</v>
      </c>
      <c r="J41" s="111">
        <v>6</v>
      </c>
      <c r="K41" s="112">
        <f t="shared" si="10"/>
        <v>7.5</v>
      </c>
      <c r="L41" s="111">
        <v>0</v>
      </c>
      <c r="M41" s="111">
        <f t="shared" si="4"/>
        <v>0</v>
      </c>
      <c r="N41" s="111">
        <v>10</v>
      </c>
      <c r="O41" s="109">
        <f t="shared" si="5"/>
        <v>5</v>
      </c>
      <c r="P41" s="111">
        <v>0</v>
      </c>
      <c r="Q41" s="111">
        <f t="shared" si="6"/>
        <v>0</v>
      </c>
      <c r="R41" s="111">
        <v>0</v>
      </c>
      <c r="S41" s="113">
        <f t="shared" si="11"/>
        <v>5</v>
      </c>
      <c r="T41" s="114">
        <f t="shared" si="12"/>
        <v>12.5</v>
      </c>
    </row>
    <row r="42" spans="1:213" x14ac:dyDescent="0.2">
      <c r="A42" s="117" t="s">
        <v>23</v>
      </c>
      <c r="B42" s="119" t="s">
        <v>112</v>
      </c>
      <c r="C42" s="115" t="s">
        <v>27</v>
      </c>
      <c r="D42" s="109">
        <v>0</v>
      </c>
      <c r="E42" s="111">
        <f t="shared" si="9"/>
        <v>0</v>
      </c>
      <c r="F42" s="109">
        <v>0</v>
      </c>
      <c r="G42" s="109">
        <f t="shared" si="1"/>
        <v>0</v>
      </c>
      <c r="H42" s="109">
        <v>0</v>
      </c>
      <c r="I42" s="109">
        <f t="shared" si="2"/>
        <v>0</v>
      </c>
      <c r="J42" s="109">
        <v>12</v>
      </c>
      <c r="K42" s="112">
        <f t="shared" si="10"/>
        <v>12</v>
      </c>
      <c r="L42" s="109"/>
      <c r="M42" s="111"/>
      <c r="N42" s="109"/>
      <c r="O42" s="109"/>
      <c r="P42" s="109"/>
      <c r="Q42" s="111"/>
      <c r="R42" s="111">
        <v>0</v>
      </c>
      <c r="S42" s="113">
        <f t="shared" si="11"/>
        <v>0</v>
      </c>
      <c r="T42" s="114">
        <f t="shared" si="12"/>
        <v>12</v>
      </c>
    </row>
    <row r="43" spans="1:213" x14ac:dyDescent="0.2">
      <c r="A43" s="116" t="s">
        <v>23</v>
      </c>
      <c r="B43" s="119" t="s">
        <v>254</v>
      </c>
      <c r="C43" s="119" t="s">
        <v>8</v>
      </c>
      <c r="D43" s="111">
        <v>12</v>
      </c>
      <c r="E43" s="111">
        <f t="shared" si="9"/>
        <v>3</v>
      </c>
      <c r="F43" s="111">
        <v>6</v>
      </c>
      <c r="G43" s="109">
        <f t="shared" si="1"/>
        <v>3</v>
      </c>
      <c r="H43" s="111">
        <v>6</v>
      </c>
      <c r="I43" s="109">
        <f t="shared" si="2"/>
        <v>4.5</v>
      </c>
      <c r="J43" s="111">
        <v>0</v>
      </c>
      <c r="K43" s="112">
        <f t="shared" si="10"/>
        <v>10.5</v>
      </c>
      <c r="L43" s="111">
        <v>0</v>
      </c>
      <c r="M43" s="111">
        <f t="shared" ref="M43:M74" si="13">L43*0.25</f>
        <v>0</v>
      </c>
      <c r="N43" s="109">
        <v>0</v>
      </c>
      <c r="O43" s="109">
        <f t="shared" ref="O43:O50" si="14">N43*0.5</f>
        <v>0</v>
      </c>
      <c r="P43" s="109">
        <v>0</v>
      </c>
      <c r="Q43" s="111">
        <f t="shared" ref="Q43:Q50" si="15">P43*0.75</f>
        <v>0</v>
      </c>
      <c r="R43" s="109">
        <v>0</v>
      </c>
      <c r="S43" s="113">
        <f t="shared" si="11"/>
        <v>0</v>
      </c>
      <c r="T43" s="114">
        <f t="shared" si="12"/>
        <v>10.5</v>
      </c>
    </row>
    <row r="44" spans="1:213" x14ac:dyDescent="0.2">
      <c r="A44" s="115" t="s">
        <v>23</v>
      </c>
      <c r="B44" s="115" t="s">
        <v>327</v>
      </c>
      <c r="C44" s="115" t="s">
        <v>24</v>
      </c>
      <c r="D44" s="111">
        <v>0</v>
      </c>
      <c r="E44" s="111">
        <f t="shared" si="9"/>
        <v>0</v>
      </c>
      <c r="F44" s="111">
        <v>20</v>
      </c>
      <c r="G44" s="109">
        <f t="shared" si="1"/>
        <v>10</v>
      </c>
      <c r="H44" s="111">
        <v>0</v>
      </c>
      <c r="I44" s="109">
        <f t="shared" si="2"/>
        <v>0</v>
      </c>
      <c r="J44" s="111">
        <v>0</v>
      </c>
      <c r="K44" s="112">
        <f t="shared" si="10"/>
        <v>10</v>
      </c>
      <c r="L44" s="111">
        <v>0</v>
      </c>
      <c r="M44" s="111">
        <f t="shared" si="13"/>
        <v>0</v>
      </c>
      <c r="N44" s="111">
        <v>0</v>
      </c>
      <c r="O44" s="109">
        <f t="shared" si="14"/>
        <v>0</v>
      </c>
      <c r="P44" s="111">
        <v>0</v>
      </c>
      <c r="Q44" s="111">
        <f t="shared" si="15"/>
        <v>0</v>
      </c>
      <c r="R44" s="111">
        <v>0</v>
      </c>
      <c r="S44" s="113">
        <f t="shared" si="11"/>
        <v>0</v>
      </c>
      <c r="T44" s="114">
        <f t="shared" si="12"/>
        <v>10</v>
      </c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  <c r="AK44" s="68"/>
      <c r="AL44" s="68"/>
      <c r="AM44" s="68"/>
      <c r="AN44" s="68"/>
    </row>
    <row r="45" spans="1:213" x14ac:dyDescent="0.2">
      <c r="A45" s="116" t="s">
        <v>23</v>
      </c>
      <c r="B45" s="119" t="s">
        <v>29</v>
      </c>
      <c r="C45" s="121" t="s">
        <v>27</v>
      </c>
      <c r="D45" s="109">
        <v>20</v>
      </c>
      <c r="E45" s="111">
        <f t="shared" si="9"/>
        <v>5</v>
      </c>
      <c r="F45" s="109">
        <v>0</v>
      </c>
      <c r="G45" s="109">
        <f t="shared" si="1"/>
        <v>0</v>
      </c>
      <c r="H45" s="109">
        <v>0</v>
      </c>
      <c r="I45" s="109">
        <f t="shared" si="2"/>
        <v>0</v>
      </c>
      <c r="J45" s="109">
        <v>0</v>
      </c>
      <c r="K45" s="112">
        <f t="shared" si="10"/>
        <v>5</v>
      </c>
      <c r="L45" s="109">
        <v>20</v>
      </c>
      <c r="M45" s="111">
        <f t="shared" si="13"/>
        <v>5</v>
      </c>
      <c r="N45" s="109">
        <v>0</v>
      </c>
      <c r="O45" s="109">
        <f t="shared" si="14"/>
        <v>0</v>
      </c>
      <c r="P45" s="109">
        <v>0</v>
      </c>
      <c r="Q45" s="111">
        <f t="shared" si="15"/>
        <v>0</v>
      </c>
      <c r="R45" s="109">
        <v>0</v>
      </c>
      <c r="S45" s="113">
        <f t="shared" si="11"/>
        <v>5</v>
      </c>
      <c r="T45" s="114">
        <f t="shared" si="12"/>
        <v>10</v>
      </c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K45" s="68"/>
      <c r="AL45" s="68"/>
      <c r="AM45" s="68"/>
      <c r="AN45" s="68"/>
    </row>
    <row r="46" spans="1:213" s="75" customFormat="1" x14ac:dyDescent="0.2">
      <c r="A46" s="116" t="s">
        <v>23</v>
      </c>
      <c r="B46" s="115" t="s">
        <v>406</v>
      </c>
      <c r="C46" s="115" t="s">
        <v>51</v>
      </c>
      <c r="D46" s="111">
        <v>0</v>
      </c>
      <c r="E46" s="111">
        <f t="shared" si="9"/>
        <v>0</v>
      </c>
      <c r="F46" s="111">
        <v>0</v>
      </c>
      <c r="G46" s="109">
        <f t="shared" si="1"/>
        <v>0</v>
      </c>
      <c r="H46" s="111">
        <v>12</v>
      </c>
      <c r="I46" s="109">
        <f t="shared" si="2"/>
        <v>9</v>
      </c>
      <c r="J46" s="111">
        <v>0</v>
      </c>
      <c r="K46" s="112">
        <f t="shared" si="10"/>
        <v>9</v>
      </c>
      <c r="L46" s="111">
        <v>0</v>
      </c>
      <c r="M46" s="111">
        <f t="shared" si="13"/>
        <v>0</v>
      </c>
      <c r="N46" s="111">
        <v>0</v>
      </c>
      <c r="O46" s="109">
        <f t="shared" si="14"/>
        <v>0</v>
      </c>
      <c r="P46" s="111">
        <v>0</v>
      </c>
      <c r="Q46" s="111">
        <f t="shared" si="15"/>
        <v>0</v>
      </c>
      <c r="R46" s="109">
        <v>0</v>
      </c>
      <c r="S46" s="113">
        <f t="shared" si="11"/>
        <v>0</v>
      </c>
      <c r="T46" s="114">
        <f t="shared" si="12"/>
        <v>9</v>
      </c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9"/>
      <c r="HC46" s="69"/>
      <c r="HD46" s="69"/>
      <c r="HE46" s="69"/>
    </row>
    <row r="47" spans="1:213" s="75" customFormat="1" x14ac:dyDescent="0.2">
      <c r="A47" s="116" t="s">
        <v>23</v>
      </c>
      <c r="B47" s="117" t="s">
        <v>310</v>
      </c>
      <c r="C47" s="115" t="s">
        <v>51</v>
      </c>
      <c r="D47" s="111">
        <v>0</v>
      </c>
      <c r="E47" s="111">
        <f t="shared" si="9"/>
        <v>0</v>
      </c>
      <c r="F47" s="111">
        <v>6</v>
      </c>
      <c r="G47" s="109">
        <f t="shared" si="1"/>
        <v>3</v>
      </c>
      <c r="H47" s="111">
        <v>6</v>
      </c>
      <c r="I47" s="109">
        <f t="shared" si="2"/>
        <v>4.5</v>
      </c>
      <c r="J47" s="111">
        <v>0</v>
      </c>
      <c r="K47" s="112">
        <f t="shared" si="10"/>
        <v>7.5</v>
      </c>
      <c r="L47" s="111">
        <v>0</v>
      </c>
      <c r="M47" s="111">
        <f t="shared" si="13"/>
        <v>0</v>
      </c>
      <c r="N47" s="109">
        <v>0</v>
      </c>
      <c r="O47" s="109">
        <f t="shared" si="14"/>
        <v>0</v>
      </c>
      <c r="P47" s="109">
        <v>0</v>
      </c>
      <c r="Q47" s="111">
        <f t="shared" si="15"/>
        <v>0</v>
      </c>
      <c r="R47" s="109">
        <v>0</v>
      </c>
      <c r="S47" s="113">
        <f t="shared" si="11"/>
        <v>0</v>
      </c>
      <c r="T47" s="114">
        <f t="shared" si="12"/>
        <v>7.5</v>
      </c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9"/>
      <c r="HC47" s="69"/>
      <c r="HD47" s="69"/>
      <c r="HE47" s="69"/>
    </row>
    <row r="48" spans="1:213" s="75" customFormat="1" x14ac:dyDescent="0.2">
      <c r="A48" s="116" t="s">
        <v>23</v>
      </c>
      <c r="B48" s="117" t="s">
        <v>309</v>
      </c>
      <c r="C48" s="115" t="s">
        <v>51</v>
      </c>
      <c r="D48" s="111">
        <v>0</v>
      </c>
      <c r="E48" s="111">
        <f t="shared" si="9"/>
        <v>0</v>
      </c>
      <c r="F48" s="111">
        <v>6</v>
      </c>
      <c r="G48" s="109">
        <f t="shared" si="1"/>
        <v>3</v>
      </c>
      <c r="H48" s="111">
        <v>6</v>
      </c>
      <c r="I48" s="109">
        <f t="shared" si="2"/>
        <v>4.5</v>
      </c>
      <c r="J48" s="111">
        <v>0</v>
      </c>
      <c r="K48" s="112">
        <f t="shared" si="10"/>
        <v>7.5</v>
      </c>
      <c r="L48" s="111">
        <v>0</v>
      </c>
      <c r="M48" s="111">
        <f t="shared" si="13"/>
        <v>0</v>
      </c>
      <c r="N48" s="109">
        <v>0</v>
      </c>
      <c r="O48" s="109">
        <f t="shared" si="14"/>
        <v>0</v>
      </c>
      <c r="P48" s="109">
        <v>0</v>
      </c>
      <c r="Q48" s="111">
        <f t="shared" si="15"/>
        <v>0</v>
      </c>
      <c r="R48" s="111">
        <v>0</v>
      </c>
      <c r="S48" s="113">
        <f t="shared" si="11"/>
        <v>0</v>
      </c>
      <c r="T48" s="114">
        <f t="shared" si="12"/>
        <v>7.5</v>
      </c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</row>
    <row r="49" spans="1:215" s="75" customFormat="1" x14ac:dyDescent="0.2">
      <c r="A49" s="117" t="s">
        <v>23</v>
      </c>
      <c r="B49" s="115" t="s">
        <v>25</v>
      </c>
      <c r="C49" s="115" t="s">
        <v>12</v>
      </c>
      <c r="D49" s="109">
        <v>6</v>
      </c>
      <c r="E49" s="111">
        <f t="shared" si="9"/>
        <v>1.5</v>
      </c>
      <c r="F49" s="109">
        <v>0</v>
      </c>
      <c r="G49" s="109">
        <f t="shared" si="1"/>
        <v>0</v>
      </c>
      <c r="H49" s="109">
        <v>0</v>
      </c>
      <c r="I49" s="109">
        <f t="shared" si="2"/>
        <v>0</v>
      </c>
      <c r="J49" s="109">
        <v>6</v>
      </c>
      <c r="K49" s="112">
        <f t="shared" si="10"/>
        <v>7.5</v>
      </c>
      <c r="L49" s="109">
        <v>0</v>
      </c>
      <c r="M49" s="111">
        <f t="shared" si="13"/>
        <v>0</v>
      </c>
      <c r="N49" s="109">
        <v>0</v>
      </c>
      <c r="O49" s="109">
        <f t="shared" si="14"/>
        <v>0</v>
      </c>
      <c r="P49" s="109">
        <v>0</v>
      </c>
      <c r="Q49" s="111">
        <f t="shared" si="15"/>
        <v>0</v>
      </c>
      <c r="R49" s="109">
        <v>0</v>
      </c>
      <c r="S49" s="113">
        <f t="shared" si="11"/>
        <v>0</v>
      </c>
      <c r="T49" s="114">
        <f t="shared" si="12"/>
        <v>7.5</v>
      </c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</row>
    <row r="50" spans="1:215" s="75" customFormat="1" x14ac:dyDescent="0.2">
      <c r="A50" s="116" t="s">
        <v>23</v>
      </c>
      <c r="B50" s="115" t="s">
        <v>6</v>
      </c>
      <c r="C50" s="115" t="s">
        <v>8</v>
      </c>
      <c r="D50" s="109">
        <v>6</v>
      </c>
      <c r="E50" s="111">
        <f t="shared" si="9"/>
        <v>1.5</v>
      </c>
      <c r="F50" s="109">
        <v>0</v>
      </c>
      <c r="G50" s="109">
        <f t="shared" si="1"/>
        <v>0</v>
      </c>
      <c r="H50" s="109">
        <v>0</v>
      </c>
      <c r="I50" s="109">
        <f t="shared" si="2"/>
        <v>0</v>
      </c>
      <c r="J50" s="109">
        <v>0</v>
      </c>
      <c r="K50" s="112">
        <f t="shared" si="10"/>
        <v>1.5</v>
      </c>
      <c r="L50" s="109">
        <v>0</v>
      </c>
      <c r="M50" s="111">
        <f t="shared" si="13"/>
        <v>0</v>
      </c>
      <c r="N50" s="111">
        <v>10</v>
      </c>
      <c r="O50" s="109">
        <f t="shared" si="14"/>
        <v>5</v>
      </c>
      <c r="P50" s="111">
        <v>0</v>
      </c>
      <c r="Q50" s="111">
        <f t="shared" si="15"/>
        <v>0</v>
      </c>
      <c r="R50" s="109">
        <v>0</v>
      </c>
      <c r="S50" s="113">
        <f t="shared" si="11"/>
        <v>5</v>
      </c>
      <c r="T50" s="114">
        <f t="shared" si="12"/>
        <v>6.5</v>
      </c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</row>
    <row r="51" spans="1:215" s="75" customFormat="1" x14ac:dyDescent="0.2">
      <c r="A51" s="115" t="s">
        <v>23</v>
      </c>
      <c r="B51" s="115" t="s">
        <v>452</v>
      </c>
      <c r="C51" s="115" t="s">
        <v>8</v>
      </c>
      <c r="D51" s="111">
        <v>0</v>
      </c>
      <c r="E51" s="111">
        <f t="shared" si="9"/>
        <v>0</v>
      </c>
      <c r="F51" s="111">
        <v>0</v>
      </c>
      <c r="G51" s="109">
        <f t="shared" si="1"/>
        <v>0</v>
      </c>
      <c r="H51" s="111">
        <v>0</v>
      </c>
      <c r="I51" s="109">
        <f t="shared" si="2"/>
        <v>0</v>
      </c>
      <c r="J51" s="111">
        <v>6</v>
      </c>
      <c r="K51" s="112">
        <f t="shared" si="10"/>
        <v>6</v>
      </c>
      <c r="L51" s="111">
        <v>0</v>
      </c>
      <c r="M51" s="111">
        <f t="shared" si="13"/>
        <v>0</v>
      </c>
      <c r="N51" s="111">
        <v>0</v>
      </c>
      <c r="O51" s="109">
        <v>0</v>
      </c>
      <c r="P51" s="111">
        <v>0</v>
      </c>
      <c r="Q51" s="111">
        <v>0</v>
      </c>
      <c r="R51" s="111">
        <v>0</v>
      </c>
      <c r="S51" s="113">
        <f t="shared" si="11"/>
        <v>0</v>
      </c>
      <c r="T51" s="114">
        <f t="shared" si="12"/>
        <v>6</v>
      </c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</row>
    <row r="52" spans="1:215" s="75" customFormat="1" x14ac:dyDescent="0.2">
      <c r="A52" s="116" t="s">
        <v>23</v>
      </c>
      <c r="B52" s="119" t="s">
        <v>450</v>
      </c>
      <c r="C52" s="119"/>
      <c r="D52" s="111">
        <v>0</v>
      </c>
      <c r="E52" s="111">
        <f t="shared" si="9"/>
        <v>0</v>
      </c>
      <c r="F52" s="111">
        <v>0</v>
      </c>
      <c r="G52" s="109">
        <v>0</v>
      </c>
      <c r="H52" s="111">
        <v>0</v>
      </c>
      <c r="I52" s="109">
        <v>0</v>
      </c>
      <c r="J52" s="111">
        <v>6</v>
      </c>
      <c r="K52" s="112">
        <f t="shared" si="10"/>
        <v>6</v>
      </c>
      <c r="L52" s="111">
        <v>0</v>
      </c>
      <c r="M52" s="111">
        <f t="shared" si="13"/>
        <v>0</v>
      </c>
      <c r="N52" s="111">
        <v>0</v>
      </c>
      <c r="O52" s="109">
        <v>0</v>
      </c>
      <c r="P52" s="111">
        <v>0</v>
      </c>
      <c r="Q52" s="111">
        <v>0</v>
      </c>
      <c r="R52" s="111">
        <v>0</v>
      </c>
      <c r="S52" s="113">
        <f t="shared" si="11"/>
        <v>0</v>
      </c>
      <c r="T52" s="114">
        <f t="shared" si="12"/>
        <v>6</v>
      </c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</row>
    <row r="53" spans="1:215" s="75" customFormat="1" x14ac:dyDescent="0.2">
      <c r="A53" s="116" t="s">
        <v>23</v>
      </c>
      <c r="B53" s="119" t="s">
        <v>453</v>
      </c>
      <c r="C53" s="119"/>
      <c r="D53" s="111">
        <v>0</v>
      </c>
      <c r="E53" s="111">
        <f t="shared" si="9"/>
        <v>0</v>
      </c>
      <c r="F53" s="111">
        <v>0</v>
      </c>
      <c r="G53" s="109">
        <v>0</v>
      </c>
      <c r="H53" s="111">
        <v>0</v>
      </c>
      <c r="I53" s="109">
        <v>0</v>
      </c>
      <c r="J53" s="111">
        <v>6</v>
      </c>
      <c r="K53" s="112">
        <f t="shared" si="10"/>
        <v>6</v>
      </c>
      <c r="L53" s="111">
        <v>0</v>
      </c>
      <c r="M53" s="111">
        <f t="shared" si="13"/>
        <v>0</v>
      </c>
      <c r="N53" s="111">
        <v>0</v>
      </c>
      <c r="O53" s="109">
        <v>0</v>
      </c>
      <c r="P53" s="111">
        <v>0</v>
      </c>
      <c r="Q53" s="111">
        <v>0</v>
      </c>
      <c r="R53" s="111">
        <v>0</v>
      </c>
      <c r="S53" s="113">
        <f t="shared" si="11"/>
        <v>0</v>
      </c>
      <c r="T53" s="114">
        <f t="shared" si="12"/>
        <v>6</v>
      </c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</row>
    <row r="54" spans="1:215" s="75" customFormat="1" x14ac:dyDescent="0.2">
      <c r="A54" s="117" t="s">
        <v>23</v>
      </c>
      <c r="B54" s="115" t="s">
        <v>454</v>
      </c>
      <c r="C54" s="115"/>
      <c r="D54" s="109">
        <v>0</v>
      </c>
      <c r="E54" s="111">
        <f t="shared" si="9"/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6</v>
      </c>
      <c r="K54" s="112">
        <f t="shared" si="10"/>
        <v>6</v>
      </c>
      <c r="L54" s="111">
        <v>0</v>
      </c>
      <c r="M54" s="111">
        <f t="shared" si="13"/>
        <v>0</v>
      </c>
      <c r="N54" s="109">
        <v>0</v>
      </c>
      <c r="O54" s="109">
        <v>0</v>
      </c>
      <c r="P54" s="111">
        <v>0</v>
      </c>
      <c r="Q54" s="111">
        <v>0</v>
      </c>
      <c r="R54" s="109">
        <v>0</v>
      </c>
      <c r="S54" s="113">
        <f t="shared" si="11"/>
        <v>0</v>
      </c>
      <c r="T54" s="114">
        <f t="shared" si="12"/>
        <v>6</v>
      </c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</row>
    <row r="55" spans="1:215" s="75" customFormat="1" x14ac:dyDescent="0.2">
      <c r="A55" s="117" t="s">
        <v>23</v>
      </c>
      <c r="B55" s="115" t="s">
        <v>455</v>
      </c>
      <c r="C55" s="115"/>
      <c r="D55" s="109">
        <v>0</v>
      </c>
      <c r="E55" s="111">
        <f t="shared" si="9"/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6</v>
      </c>
      <c r="K55" s="112">
        <f t="shared" si="10"/>
        <v>6</v>
      </c>
      <c r="L55" s="111">
        <v>0</v>
      </c>
      <c r="M55" s="111">
        <f t="shared" si="13"/>
        <v>0</v>
      </c>
      <c r="N55" s="109">
        <v>0</v>
      </c>
      <c r="O55" s="109">
        <v>0</v>
      </c>
      <c r="P55" s="111">
        <v>0</v>
      </c>
      <c r="Q55" s="111">
        <v>0</v>
      </c>
      <c r="R55" s="109">
        <v>0</v>
      </c>
      <c r="S55" s="113">
        <f t="shared" si="11"/>
        <v>0</v>
      </c>
      <c r="T55" s="114">
        <f t="shared" si="12"/>
        <v>6</v>
      </c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</row>
    <row r="56" spans="1:215" s="75" customFormat="1" x14ac:dyDescent="0.2">
      <c r="A56" s="117" t="s">
        <v>23</v>
      </c>
      <c r="B56" s="115" t="s">
        <v>456</v>
      </c>
      <c r="C56" s="115"/>
      <c r="D56" s="109">
        <v>0</v>
      </c>
      <c r="E56" s="111">
        <f t="shared" si="9"/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6</v>
      </c>
      <c r="K56" s="112">
        <f t="shared" si="10"/>
        <v>6</v>
      </c>
      <c r="L56" s="111">
        <v>0</v>
      </c>
      <c r="M56" s="111">
        <f t="shared" si="13"/>
        <v>0</v>
      </c>
      <c r="N56" s="109">
        <v>0</v>
      </c>
      <c r="O56" s="109">
        <v>0</v>
      </c>
      <c r="P56" s="111">
        <v>0</v>
      </c>
      <c r="Q56" s="111">
        <v>0</v>
      </c>
      <c r="R56" s="109">
        <v>0</v>
      </c>
      <c r="S56" s="113">
        <f t="shared" si="11"/>
        <v>0</v>
      </c>
      <c r="T56" s="114">
        <f t="shared" si="12"/>
        <v>6</v>
      </c>
      <c r="HB56" s="69"/>
      <c r="HC56" s="69"/>
      <c r="HD56" s="69"/>
      <c r="HE56" s="69"/>
    </row>
    <row r="57" spans="1:215" x14ac:dyDescent="0.2">
      <c r="A57" s="115" t="s">
        <v>23</v>
      </c>
      <c r="B57" s="115" t="s">
        <v>448</v>
      </c>
      <c r="C57" s="115" t="s">
        <v>4</v>
      </c>
      <c r="D57" s="109">
        <v>0</v>
      </c>
      <c r="E57" s="111">
        <f t="shared" si="9"/>
        <v>0</v>
      </c>
      <c r="F57" s="109">
        <v>0</v>
      </c>
      <c r="G57" s="109">
        <f t="shared" ref="G57:G78" si="16">F57*0.5</f>
        <v>0</v>
      </c>
      <c r="H57" s="109">
        <v>6</v>
      </c>
      <c r="I57" s="109">
        <f t="shared" ref="I57:I78" si="17">H57*0.75</f>
        <v>4.5</v>
      </c>
      <c r="J57" s="109">
        <v>0</v>
      </c>
      <c r="K57" s="112">
        <f t="shared" si="10"/>
        <v>4.5</v>
      </c>
      <c r="L57" s="109">
        <v>0</v>
      </c>
      <c r="M57" s="111">
        <f t="shared" si="13"/>
        <v>0</v>
      </c>
      <c r="N57" s="109">
        <v>0</v>
      </c>
      <c r="O57" s="109">
        <f t="shared" ref="O57:O78" si="18">N57*0.5</f>
        <v>0</v>
      </c>
      <c r="P57" s="109">
        <v>0</v>
      </c>
      <c r="Q57" s="111">
        <f t="shared" ref="Q57:Q78" si="19">P57*0.75</f>
        <v>0</v>
      </c>
      <c r="R57" s="109">
        <v>0</v>
      </c>
      <c r="S57" s="113">
        <f t="shared" si="11"/>
        <v>0</v>
      </c>
      <c r="T57" s="114">
        <f t="shared" si="12"/>
        <v>4.5</v>
      </c>
    </row>
    <row r="58" spans="1:215" s="75" customFormat="1" x14ac:dyDescent="0.2">
      <c r="A58" s="115" t="s">
        <v>23</v>
      </c>
      <c r="B58" s="115" t="s">
        <v>447</v>
      </c>
      <c r="C58" s="115" t="s">
        <v>27</v>
      </c>
      <c r="D58" s="109">
        <v>0</v>
      </c>
      <c r="E58" s="111">
        <f t="shared" si="9"/>
        <v>0</v>
      </c>
      <c r="F58" s="109">
        <v>0</v>
      </c>
      <c r="G58" s="109">
        <f t="shared" si="16"/>
        <v>0</v>
      </c>
      <c r="H58" s="109">
        <v>6</v>
      </c>
      <c r="I58" s="109">
        <f t="shared" si="17"/>
        <v>4.5</v>
      </c>
      <c r="J58" s="109">
        <v>0</v>
      </c>
      <c r="K58" s="112">
        <f t="shared" si="10"/>
        <v>4.5</v>
      </c>
      <c r="L58" s="109">
        <v>0</v>
      </c>
      <c r="M58" s="111">
        <f t="shared" si="13"/>
        <v>0</v>
      </c>
      <c r="N58" s="109">
        <v>0</v>
      </c>
      <c r="O58" s="109">
        <f t="shared" si="18"/>
        <v>0</v>
      </c>
      <c r="P58" s="109">
        <v>0</v>
      </c>
      <c r="Q58" s="111">
        <f t="shared" si="19"/>
        <v>0</v>
      </c>
      <c r="R58" s="111">
        <v>0</v>
      </c>
      <c r="S58" s="113">
        <f t="shared" si="11"/>
        <v>0</v>
      </c>
      <c r="T58" s="114">
        <f t="shared" si="12"/>
        <v>4.5</v>
      </c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</row>
    <row r="59" spans="1:215" x14ac:dyDescent="0.2">
      <c r="A59" s="117" t="s">
        <v>23</v>
      </c>
      <c r="B59" s="115" t="s">
        <v>409</v>
      </c>
      <c r="C59" s="115" t="s">
        <v>8</v>
      </c>
      <c r="D59" s="111">
        <v>0</v>
      </c>
      <c r="E59" s="111">
        <f t="shared" si="9"/>
        <v>0</v>
      </c>
      <c r="F59" s="111">
        <v>0</v>
      </c>
      <c r="G59" s="109">
        <f t="shared" si="16"/>
        <v>0</v>
      </c>
      <c r="H59" s="111">
        <v>6</v>
      </c>
      <c r="I59" s="109">
        <f t="shared" si="17"/>
        <v>4.5</v>
      </c>
      <c r="J59" s="111">
        <v>0</v>
      </c>
      <c r="K59" s="112">
        <f t="shared" si="10"/>
        <v>4.5</v>
      </c>
      <c r="L59" s="111">
        <v>0</v>
      </c>
      <c r="M59" s="111">
        <f t="shared" si="13"/>
        <v>0</v>
      </c>
      <c r="N59" s="109">
        <v>0</v>
      </c>
      <c r="O59" s="109">
        <f t="shared" si="18"/>
        <v>0</v>
      </c>
      <c r="P59" s="109">
        <v>0</v>
      </c>
      <c r="Q59" s="111">
        <f t="shared" si="19"/>
        <v>0</v>
      </c>
      <c r="R59" s="111">
        <v>0</v>
      </c>
      <c r="S59" s="113">
        <f t="shared" si="11"/>
        <v>0</v>
      </c>
      <c r="T59" s="114">
        <f t="shared" si="12"/>
        <v>4.5</v>
      </c>
      <c r="AJ59" s="75"/>
      <c r="AK59" s="75"/>
      <c r="AL59" s="75"/>
      <c r="AM59" s="75"/>
      <c r="AN59" s="75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79"/>
      <c r="HC59" s="79"/>
      <c r="HD59" s="79"/>
      <c r="HE59" s="79"/>
    </row>
    <row r="60" spans="1:215" x14ac:dyDescent="0.2">
      <c r="A60" s="117" t="s">
        <v>23</v>
      </c>
      <c r="B60" s="115" t="s">
        <v>408</v>
      </c>
      <c r="C60" s="115" t="s">
        <v>8</v>
      </c>
      <c r="D60" s="111">
        <v>0</v>
      </c>
      <c r="E60" s="111">
        <f t="shared" si="9"/>
        <v>0</v>
      </c>
      <c r="F60" s="111">
        <v>0</v>
      </c>
      <c r="G60" s="109">
        <f t="shared" si="16"/>
        <v>0</v>
      </c>
      <c r="H60" s="111">
        <v>6</v>
      </c>
      <c r="I60" s="109">
        <f t="shared" si="17"/>
        <v>4.5</v>
      </c>
      <c r="J60" s="111">
        <v>0</v>
      </c>
      <c r="K60" s="112">
        <f t="shared" si="10"/>
        <v>4.5</v>
      </c>
      <c r="L60" s="111">
        <v>0</v>
      </c>
      <c r="M60" s="111">
        <f t="shared" si="13"/>
        <v>0</v>
      </c>
      <c r="N60" s="109">
        <v>0</v>
      </c>
      <c r="O60" s="109">
        <f t="shared" si="18"/>
        <v>0</v>
      </c>
      <c r="P60" s="109">
        <v>0</v>
      </c>
      <c r="Q60" s="111">
        <f t="shared" si="19"/>
        <v>0</v>
      </c>
      <c r="R60" s="109">
        <v>0</v>
      </c>
      <c r="S60" s="113">
        <f t="shared" si="11"/>
        <v>0</v>
      </c>
      <c r="T60" s="114">
        <f t="shared" si="12"/>
        <v>4.5</v>
      </c>
    </row>
    <row r="61" spans="1:215" x14ac:dyDescent="0.2">
      <c r="A61" s="116" t="s">
        <v>23</v>
      </c>
      <c r="B61" s="115" t="s">
        <v>99</v>
      </c>
      <c r="C61" s="119" t="s">
        <v>8</v>
      </c>
      <c r="D61" s="109">
        <v>6</v>
      </c>
      <c r="E61" s="111">
        <f t="shared" si="9"/>
        <v>1.5</v>
      </c>
      <c r="F61" s="109">
        <v>6</v>
      </c>
      <c r="G61" s="109">
        <f t="shared" si="16"/>
        <v>3</v>
      </c>
      <c r="H61" s="109">
        <v>0</v>
      </c>
      <c r="I61" s="109">
        <f t="shared" si="17"/>
        <v>0</v>
      </c>
      <c r="J61" s="109">
        <v>0</v>
      </c>
      <c r="K61" s="112">
        <f t="shared" si="10"/>
        <v>4.5</v>
      </c>
      <c r="L61" s="109">
        <v>0</v>
      </c>
      <c r="M61" s="111">
        <f t="shared" si="13"/>
        <v>0</v>
      </c>
      <c r="N61" s="111">
        <v>0</v>
      </c>
      <c r="O61" s="109">
        <f t="shared" si="18"/>
        <v>0</v>
      </c>
      <c r="P61" s="111">
        <v>0</v>
      </c>
      <c r="Q61" s="111">
        <f t="shared" si="19"/>
        <v>0</v>
      </c>
      <c r="R61" s="109">
        <v>0</v>
      </c>
      <c r="S61" s="113">
        <f t="shared" si="11"/>
        <v>0</v>
      </c>
      <c r="T61" s="114">
        <f t="shared" si="12"/>
        <v>4.5</v>
      </c>
    </row>
    <row r="62" spans="1:215" s="75" customFormat="1" x14ac:dyDescent="0.2">
      <c r="A62" s="116" t="s">
        <v>23</v>
      </c>
      <c r="B62" s="117" t="s">
        <v>446</v>
      </c>
      <c r="C62" s="119" t="s">
        <v>4</v>
      </c>
      <c r="D62" s="111">
        <v>0</v>
      </c>
      <c r="E62" s="111">
        <f t="shared" si="9"/>
        <v>0</v>
      </c>
      <c r="F62" s="111">
        <v>0</v>
      </c>
      <c r="G62" s="109">
        <f t="shared" si="16"/>
        <v>0</v>
      </c>
      <c r="H62" s="111">
        <v>6</v>
      </c>
      <c r="I62" s="109">
        <f t="shared" si="17"/>
        <v>4.5</v>
      </c>
      <c r="J62" s="111">
        <v>0</v>
      </c>
      <c r="K62" s="112">
        <f t="shared" si="10"/>
        <v>4.5</v>
      </c>
      <c r="L62" s="111">
        <v>0</v>
      </c>
      <c r="M62" s="111">
        <f t="shared" si="13"/>
        <v>0</v>
      </c>
      <c r="N62" s="109">
        <v>0</v>
      </c>
      <c r="O62" s="109">
        <f t="shared" si="18"/>
        <v>0</v>
      </c>
      <c r="P62" s="109">
        <v>0</v>
      </c>
      <c r="Q62" s="111">
        <f t="shared" si="19"/>
        <v>0</v>
      </c>
      <c r="R62" s="109">
        <v>0</v>
      </c>
      <c r="S62" s="113">
        <f t="shared" si="11"/>
        <v>0</v>
      </c>
      <c r="T62" s="114">
        <f t="shared" si="12"/>
        <v>4.5</v>
      </c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</row>
    <row r="63" spans="1:215" s="75" customFormat="1" x14ac:dyDescent="0.2">
      <c r="A63" s="116" t="s">
        <v>23</v>
      </c>
      <c r="B63" s="119" t="s">
        <v>445</v>
      </c>
      <c r="C63" s="119" t="s">
        <v>8</v>
      </c>
      <c r="D63" s="111">
        <v>0</v>
      </c>
      <c r="E63" s="111">
        <f t="shared" si="9"/>
        <v>0</v>
      </c>
      <c r="F63" s="111">
        <v>0</v>
      </c>
      <c r="G63" s="109">
        <f t="shared" si="16"/>
        <v>0</v>
      </c>
      <c r="H63" s="111">
        <v>6</v>
      </c>
      <c r="I63" s="109">
        <f t="shared" si="17"/>
        <v>4.5</v>
      </c>
      <c r="J63" s="111">
        <v>0</v>
      </c>
      <c r="K63" s="112">
        <f t="shared" si="10"/>
        <v>4.5</v>
      </c>
      <c r="L63" s="111">
        <v>0</v>
      </c>
      <c r="M63" s="111">
        <f t="shared" si="13"/>
        <v>0</v>
      </c>
      <c r="N63" s="111">
        <v>0</v>
      </c>
      <c r="O63" s="109">
        <f t="shared" si="18"/>
        <v>0</v>
      </c>
      <c r="P63" s="111">
        <v>0</v>
      </c>
      <c r="Q63" s="111">
        <f t="shared" si="19"/>
        <v>0</v>
      </c>
      <c r="R63" s="109">
        <v>0</v>
      </c>
      <c r="S63" s="113">
        <f t="shared" si="11"/>
        <v>0</v>
      </c>
      <c r="T63" s="114">
        <f t="shared" si="12"/>
        <v>4.5</v>
      </c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</row>
    <row r="64" spans="1:215" s="75" customFormat="1" x14ac:dyDescent="0.2">
      <c r="A64" s="116" t="s">
        <v>23</v>
      </c>
      <c r="B64" s="119" t="s">
        <v>444</v>
      </c>
      <c r="C64" s="119" t="s">
        <v>8</v>
      </c>
      <c r="D64" s="111">
        <v>0</v>
      </c>
      <c r="E64" s="111">
        <f t="shared" si="9"/>
        <v>0</v>
      </c>
      <c r="F64" s="111">
        <v>0</v>
      </c>
      <c r="G64" s="109">
        <f t="shared" si="16"/>
        <v>0</v>
      </c>
      <c r="H64" s="111">
        <v>6</v>
      </c>
      <c r="I64" s="109">
        <f t="shared" si="17"/>
        <v>4.5</v>
      </c>
      <c r="J64" s="111">
        <v>0</v>
      </c>
      <c r="K64" s="112">
        <f t="shared" si="10"/>
        <v>4.5</v>
      </c>
      <c r="L64" s="111">
        <v>0</v>
      </c>
      <c r="M64" s="111">
        <f t="shared" si="13"/>
        <v>0</v>
      </c>
      <c r="N64" s="111">
        <v>0</v>
      </c>
      <c r="O64" s="109">
        <f t="shared" si="18"/>
        <v>0</v>
      </c>
      <c r="P64" s="111">
        <v>0</v>
      </c>
      <c r="Q64" s="111">
        <f t="shared" si="19"/>
        <v>0</v>
      </c>
      <c r="R64" s="109">
        <v>0</v>
      </c>
      <c r="S64" s="113">
        <f t="shared" si="11"/>
        <v>0</v>
      </c>
      <c r="T64" s="114">
        <f t="shared" si="12"/>
        <v>4.5</v>
      </c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</row>
    <row r="65" spans="1:215" s="75" customFormat="1" x14ac:dyDescent="0.2">
      <c r="A65" s="115" t="s">
        <v>23</v>
      </c>
      <c r="B65" s="115" t="s">
        <v>407</v>
      </c>
      <c r="C65" s="115"/>
      <c r="D65" s="111">
        <v>0</v>
      </c>
      <c r="E65" s="111">
        <f t="shared" si="9"/>
        <v>0</v>
      </c>
      <c r="F65" s="111">
        <v>0</v>
      </c>
      <c r="G65" s="109">
        <f t="shared" si="16"/>
        <v>0</v>
      </c>
      <c r="H65" s="111">
        <v>6</v>
      </c>
      <c r="I65" s="109">
        <f t="shared" si="17"/>
        <v>4.5</v>
      </c>
      <c r="J65" s="111">
        <v>0</v>
      </c>
      <c r="K65" s="112">
        <f t="shared" si="10"/>
        <v>4.5</v>
      </c>
      <c r="L65" s="111">
        <v>0</v>
      </c>
      <c r="M65" s="111">
        <f t="shared" si="13"/>
        <v>0</v>
      </c>
      <c r="N65" s="111">
        <v>0</v>
      </c>
      <c r="O65" s="109">
        <f t="shared" si="18"/>
        <v>0</v>
      </c>
      <c r="P65" s="111">
        <v>0</v>
      </c>
      <c r="Q65" s="111">
        <f t="shared" si="19"/>
        <v>0</v>
      </c>
      <c r="R65" s="111">
        <v>0</v>
      </c>
      <c r="S65" s="113">
        <f t="shared" si="11"/>
        <v>0</v>
      </c>
      <c r="T65" s="114">
        <f t="shared" si="12"/>
        <v>4.5</v>
      </c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</row>
    <row r="66" spans="1:215" s="75" customFormat="1" x14ac:dyDescent="0.2">
      <c r="A66" s="116" t="s">
        <v>23</v>
      </c>
      <c r="B66" s="115" t="s">
        <v>258</v>
      </c>
      <c r="C66" s="116" t="s">
        <v>8</v>
      </c>
      <c r="D66" s="109">
        <v>0</v>
      </c>
      <c r="E66" s="111">
        <f t="shared" si="9"/>
        <v>0</v>
      </c>
      <c r="F66" s="109">
        <v>0</v>
      </c>
      <c r="G66" s="109">
        <f t="shared" si="16"/>
        <v>0</v>
      </c>
      <c r="H66" s="109">
        <v>6</v>
      </c>
      <c r="I66" s="109">
        <f t="shared" si="17"/>
        <v>4.5</v>
      </c>
      <c r="J66" s="109">
        <v>0</v>
      </c>
      <c r="K66" s="112">
        <f t="shared" si="10"/>
        <v>4.5</v>
      </c>
      <c r="L66" s="109">
        <v>0</v>
      </c>
      <c r="M66" s="111">
        <f t="shared" si="13"/>
        <v>0</v>
      </c>
      <c r="N66" s="111">
        <v>0</v>
      </c>
      <c r="O66" s="109">
        <f t="shared" si="18"/>
        <v>0</v>
      </c>
      <c r="P66" s="111">
        <v>0</v>
      </c>
      <c r="Q66" s="111">
        <f t="shared" si="19"/>
        <v>0</v>
      </c>
      <c r="R66" s="111">
        <v>0</v>
      </c>
      <c r="S66" s="113">
        <f t="shared" si="11"/>
        <v>0</v>
      </c>
      <c r="T66" s="114">
        <f t="shared" si="12"/>
        <v>4.5</v>
      </c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</row>
    <row r="67" spans="1:215" s="75" customFormat="1" x14ac:dyDescent="0.2">
      <c r="A67" s="116" t="s">
        <v>23</v>
      </c>
      <c r="B67" s="117" t="s">
        <v>307</v>
      </c>
      <c r="C67" s="115" t="s">
        <v>51</v>
      </c>
      <c r="D67" s="111">
        <v>0</v>
      </c>
      <c r="E67" s="111">
        <f t="shared" si="9"/>
        <v>0</v>
      </c>
      <c r="F67" s="111">
        <v>6</v>
      </c>
      <c r="G67" s="109">
        <f t="shared" si="16"/>
        <v>3</v>
      </c>
      <c r="H67" s="111">
        <v>0</v>
      </c>
      <c r="I67" s="109">
        <f t="shared" si="17"/>
        <v>0</v>
      </c>
      <c r="J67" s="111">
        <v>0</v>
      </c>
      <c r="K67" s="112">
        <f t="shared" si="10"/>
        <v>3</v>
      </c>
      <c r="L67" s="111">
        <v>0</v>
      </c>
      <c r="M67" s="111">
        <f t="shared" si="13"/>
        <v>0</v>
      </c>
      <c r="N67" s="111">
        <v>0</v>
      </c>
      <c r="O67" s="109">
        <f t="shared" si="18"/>
        <v>0</v>
      </c>
      <c r="P67" s="111">
        <v>0</v>
      </c>
      <c r="Q67" s="111">
        <f t="shared" si="19"/>
        <v>0</v>
      </c>
      <c r="R67" s="109">
        <v>0</v>
      </c>
      <c r="S67" s="113">
        <f t="shared" si="11"/>
        <v>0</v>
      </c>
      <c r="T67" s="114">
        <f t="shared" si="12"/>
        <v>3</v>
      </c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</row>
    <row r="68" spans="1:215" s="75" customFormat="1" x14ac:dyDescent="0.2">
      <c r="A68" s="116" t="s">
        <v>23</v>
      </c>
      <c r="B68" s="117" t="s">
        <v>304</v>
      </c>
      <c r="C68" s="119" t="s">
        <v>8</v>
      </c>
      <c r="D68" s="111">
        <v>0</v>
      </c>
      <c r="E68" s="111">
        <f t="shared" ref="E68:E78" si="20">D68*0.25</f>
        <v>0</v>
      </c>
      <c r="F68" s="111">
        <v>6</v>
      </c>
      <c r="G68" s="109">
        <f t="shared" si="16"/>
        <v>3</v>
      </c>
      <c r="H68" s="111">
        <v>0</v>
      </c>
      <c r="I68" s="109">
        <f t="shared" si="17"/>
        <v>0</v>
      </c>
      <c r="J68" s="111">
        <v>0</v>
      </c>
      <c r="K68" s="112">
        <f t="shared" ref="K68:K78" si="21">SUM(E68,G68,I68,J68)</f>
        <v>3</v>
      </c>
      <c r="L68" s="111">
        <v>0</v>
      </c>
      <c r="M68" s="111">
        <f t="shared" si="13"/>
        <v>0</v>
      </c>
      <c r="N68" s="109">
        <v>0</v>
      </c>
      <c r="O68" s="109">
        <f t="shared" si="18"/>
        <v>0</v>
      </c>
      <c r="P68" s="109">
        <v>0</v>
      </c>
      <c r="Q68" s="111">
        <f t="shared" si="19"/>
        <v>0</v>
      </c>
      <c r="R68" s="109">
        <v>0</v>
      </c>
      <c r="S68" s="113">
        <f t="shared" ref="S68:S78" si="22">SUM(M68,O68,Q68,R68)</f>
        <v>0</v>
      </c>
      <c r="T68" s="114">
        <f t="shared" ref="T68:T78" si="23">SUM(K68+S68)</f>
        <v>3</v>
      </c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</row>
    <row r="69" spans="1:215" s="75" customFormat="1" x14ac:dyDescent="0.2">
      <c r="A69" s="116" t="s">
        <v>23</v>
      </c>
      <c r="B69" s="117" t="s">
        <v>303</v>
      </c>
      <c r="C69" s="119" t="s">
        <v>8</v>
      </c>
      <c r="D69" s="111">
        <v>0</v>
      </c>
      <c r="E69" s="111">
        <f t="shared" si="20"/>
        <v>0</v>
      </c>
      <c r="F69" s="111">
        <v>6</v>
      </c>
      <c r="G69" s="109">
        <f t="shared" si="16"/>
        <v>3</v>
      </c>
      <c r="H69" s="111">
        <v>0</v>
      </c>
      <c r="I69" s="109">
        <f t="shared" si="17"/>
        <v>0</v>
      </c>
      <c r="J69" s="111">
        <v>0</v>
      </c>
      <c r="K69" s="112">
        <f t="shared" si="21"/>
        <v>3</v>
      </c>
      <c r="L69" s="111">
        <v>0</v>
      </c>
      <c r="M69" s="111">
        <f t="shared" si="13"/>
        <v>0</v>
      </c>
      <c r="N69" s="111">
        <v>0</v>
      </c>
      <c r="O69" s="109">
        <f t="shared" si="18"/>
        <v>0</v>
      </c>
      <c r="P69" s="111">
        <v>0</v>
      </c>
      <c r="Q69" s="111">
        <f t="shared" si="19"/>
        <v>0</v>
      </c>
      <c r="R69" s="109">
        <v>0</v>
      </c>
      <c r="S69" s="113">
        <f t="shared" si="22"/>
        <v>0</v>
      </c>
      <c r="T69" s="114">
        <f t="shared" si="23"/>
        <v>3</v>
      </c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8"/>
      <c r="AL69" s="68"/>
      <c r="AM69" s="68"/>
      <c r="AN69" s="68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</row>
    <row r="70" spans="1:215" x14ac:dyDescent="0.2">
      <c r="A70" s="115" t="s">
        <v>23</v>
      </c>
      <c r="B70" s="115" t="s">
        <v>305</v>
      </c>
      <c r="C70" s="115" t="s">
        <v>51</v>
      </c>
      <c r="D70" s="111">
        <v>0</v>
      </c>
      <c r="E70" s="111">
        <f t="shared" si="20"/>
        <v>0</v>
      </c>
      <c r="F70" s="111">
        <v>6</v>
      </c>
      <c r="G70" s="109">
        <f t="shared" si="16"/>
        <v>3</v>
      </c>
      <c r="H70" s="111">
        <v>0</v>
      </c>
      <c r="I70" s="109">
        <f t="shared" si="17"/>
        <v>0</v>
      </c>
      <c r="J70" s="111">
        <v>0</v>
      </c>
      <c r="K70" s="112">
        <f t="shared" si="21"/>
        <v>3</v>
      </c>
      <c r="L70" s="111">
        <v>0</v>
      </c>
      <c r="M70" s="111">
        <f t="shared" si="13"/>
        <v>0</v>
      </c>
      <c r="N70" s="111">
        <v>0</v>
      </c>
      <c r="O70" s="109">
        <f t="shared" si="18"/>
        <v>0</v>
      </c>
      <c r="P70" s="111">
        <v>0</v>
      </c>
      <c r="Q70" s="111">
        <f t="shared" si="19"/>
        <v>0</v>
      </c>
      <c r="R70" s="109">
        <v>0</v>
      </c>
      <c r="S70" s="113">
        <f t="shared" si="22"/>
        <v>0</v>
      </c>
      <c r="T70" s="114">
        <f t="shared" si="23"/>
        <v>3</v>
      </c>
    </row>
    <row r="71" spans="1:215" x14ac:dyDescent="0.2">
      <c r="A71" s="115" t="s">
        <v>23</v>
      </c>
      <c r="B71" s="115" t="s">
        <v>308</v>
      </c>
      <c r="C71" s="115" t="s">
        <v>51</v>
      </c>
      <c r="D71" s="111">
        <v>0</v>
      </c>
      <c r="E71" s="111">
        <f t="shared" si="20"/>
        <v>0</v>
      </c>
      <c r="F71" s="111">
        <v>6</v>
      </c>
      <c r="G71" s="109">
        <f t="shared" si="16"/>
        <v>3</v>
      </c>
      <c r="H71" s="111">
        <v>0</v>
      </c>
      <c r="I71" s="109">
        <f t="shared" si="17"/>
        <v>0</v>
      </c>
      <c r="J71" s="111">
        <v>0</v>
      </c>
      <c r="K71" s="112">
        <f t="shared" si="21"/>
        <v>3</v>
      </c>
      <c r="L71" s="111">
        <v>0</v>
      </c>
      <c r="M71" s="111">
        <f t="shared" si="13"/>
        <v>0</v>
      </c>
      <c r="N71" s="111">
        <v>0</v>
      </c>
      <c r="O71" s="109">
        <f t="shared" si="18"/>
        <v>0</v>
      </c>
      <c r="P71" s="111">
        <v>0</v>
      </c>
      <c r="Q71" s="111">
        <f t="shared" si="19"/>
        <v>0</v>
      </c>
      <c r="R71" s="109">
        <v>0</v>
      </c>
      <c r="S71" s="113">
        <f t="shared" si="22"/>
        <v>0</v>
      </c>
      <c r="T71" s="114">
        <f t="shared" si="23"/>
        <v>3</v>
      </c>
    </row>
    <row r="72" spans="1:215" x14ac:dyDescent="0.2">
      <c r="A72" s="116" t="s">
        <v>23</v>
      </c>
      <c r="B72" s="117" t="s">
        <v>306</v>
      </c>
      <c r="C72" s="115" t="s">
        <v>51</v>
      </c>
      <c r="D72" s="111">
        <v>0</v>
      </c>
      <c r="E72" s="111">
        <f t="shared" si="20"/>
        <v>0</v>
      </c>
      <c r="F72" s="111">
        <v>6</v>
      </c>
      <c r="G72" s="109">
        <f t="shared" si="16"/>
        <v>3</v>
      </c>
      <c r="H72" s="111">
        <v>0</v>
      </c>
      <c r="I72" s="109">
        <f t="shared" si="17"/>
        <v>0</v>
      </c>
      <c r="J72" s="111">
        <v>0</v>
      </c>
      <c r="K72" s="112">
        <f t="shared" si="21"/>
        <v>3</v>
      </c>
      <c r="L72" s="111">
        <v>0</v>
      </c>
      <c r="M72" s="111">
        <f t="shared" si="13"/>
        <v>0</v>
      </c>
      <c r="N72" s="111">
        <v>0</v>
      </c>
      <c r="O72" s="109">
        <f t="shared" si="18"/>
        <v>0</v>
      </c>
      <c r="P72" s="111">
        <v>0</v>
      </c>
      <c r="Q72" s="111">
        <f t="shared" si="19"/>
        <v>0</v>
      </c>
      <c r="R72" s="111">
        <v>0</v>
      </c>
      <c r="S72" s="113">
        <f t="shared" si="22"/>
        <v>0</v>
      </c>
      <c r="T72" s="114">
        <f t="shared" si="23"/>
        <v>3</v>
      </c>
    </row>
    <row r="73" spans="1:215" x14ac:dyDescent="0.2">
      <c r="A73" s="117" t="s">
        <v>23</v>
      </c>
      <c r="B73" s="117" t="s">
        <v>217</v>
      </c>
      <c r="C73" s="117" t="s">
        <v>27</v>
      </c>
      <c r="D73" s="109">
        <v>0</v>
      </c>
      <c r="E73" s="111">
        <f t="shared" si="20"/>
        <v>0</v>
      </c>
      <c r="F73" s="109">
        <v>6</v>
      </c>
      <c r="G73" s="109">
        <f t="shared" si="16"/>
        <v>3</v>
      </c>
      <c r="H73" s="109">
        <v>0</v>
      </c>
      <c r="I73" s="109">
        <f t="shared" si="17"/>
        <v>0</v>
      </c>
      <c r="J73" s="109">
        <v>0</v>
      </c>
      <c r="K73" s="112">
        <f t="shared" si="21"/>
        <v>3</v>
      </c>
      <c r="L73" s="109">
        <v>0</v>
      </c>
      <c r="M73" s="111">
        <f t="shared" si="13"/>
        <v>0</v>
      </c>
      <c r="N73" s="109">
        <v>0</v>
      </c>
      <c r="O73" s="109">
        <f t="shared" si="18"/>
        <v>0</v>
      </c>
      <c r="P73" s="109">
        <v>0</v>
      </c>
      <c r="Q73" s="111">
        <f t="shared" si="19"/>
        <v>0</v>
      </c>
      <c r="R73" s="111">
        <v>0</v>
      </c>
      <c r="S73" s="113">
        <f t="shared" si="22"/>
        <v>0</v>
      </c>
      <c r="T73" s="114">
        <f t="shared" si="23"/>
        <v>3</v>
      </c>
    </row>
    <row r="74" spans="1:215" x14ac:dyDescent="0.2">
      <c r="A74" s="116" t="s">
        <v>23</v>
      </c>
      <c r="B74" s="117" t="s">
        <v>113</v>
      </c>
      <c r="C74" s="119"/>
      <c r="D74" s="111">
        <v>6</v>
      </c>
      <c r="E74" s="111">
        <f t="shared" si="20"/>
        <v>1.5</v>
      </c>
      <c r="F74" s="111">
        <v>0</v>
      </c>
      <c r="G74" s="109">
        <f t="shared" si="16"/>
        <v>0</v>
      </c>
      <c r="H74" s="111">
        <v>0</v>
      </c>
      <c r="I74" s="109">
        <f t="shared" si="17"/>
        <v>0</v>
      </c>
      <c r="J74" s="111">
        <v>0</v>
      </c>
      <c r="K74" s="112">
        <f t="shared" si="21"/>
        <v>1.5</v>
      </c>
      <c r="L74" s="111">
        <v>0</v>
      </c>
      <c r="M74" s="111">
        <f t="shared" si="13"/>
        <v>0</v>
      </c>
      <c r="N74" s="111">
        <v>0</v>
      </c>
      <c r="O74" s="109">
        <f t="shared" si="18"/>
        <v>0</v>
      </c>
      <c r="P74" s="111">
        <v>0</v>
      </c>
      <c r="Q74" s="111">
        <f t="shared" si="19"/>
        <v>0</v>
      </c>
      <c r="R74" s="109">
        <v>0</v>
      </c>
      <c r="S74" s="113">
        <f t="shared" si="22"/>
        <v>0</v>
      </c>
      <c r="T74" s="114">
        <f t="shared" si="23"/>
        <v>1.5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</row>
    <row r="75" spans="1:215" x14ac:dyDescent="0.2">
      <c r="A75" s="116" t="s">
        <v>23</v>
      </c>
      <c r="B75" s="117" t="s">
        <v>280</v>
      </c>
      <c r="C75" s="119"/>
      <c r="D75" s="111">
        <v>6</v>
      </c>
      <c r="E75" s="111">
        <f t="shared" si="20"/>
        <v>1.5</v>
      </c>
      <c r="F75" s="111">
        <v>0</v>
      </c>
      <c r="G75" s="109">
        <f t="shared" si="16"/>
        <v>0</v>
      </c>
      <c r="H75" s="111">
        <v>0</v>
      </c>
      <c r="I75" s="109">
        <f t="shared" si="17"/>
        <v>0</v>
      </c>
      <c r="J75" s="111">
        <v>0</v>
      </c>
      <c r="K75" s="112">
        <f t="shared" si="21"/>
        <v>1.5</v>
      </c>
      <c r="L75" s="111">
        <v>0</v>
      </c>
      <c r="M75" s="111">
        <f t="shared" ref="M75:M78" si="24">L75*0.25</f>
        <v>0</v>
      </c>
      <c r="N75" s="109">
        <v>0</v>
      </c>
      <c r="O75" s="109">
        <f t="shared" si="18"/>
        <v>0</v>
      </c>
      <c r="P75" s="109">
        <v>0</v>
      </c>
      <c r="Q75" s="111">
        <f t="shared" si="19"/>
        <v>0</v>
      </c>
      <c r="R75" s="109">
        <v>0</v>
      </c>
      <c r="S75" s="113">
        <f t="shared" si="22"/>
        <v>0</v>
      </c>
      <c r="T75" s="114">
        <f t="shared" si="23"/>
        <v>1.5</v>
      </c>
      <c r="HF75" s="75"/>
      <c r="HG75" s="75"/>
    </row>
    <row r="76" spans="1:215" x14ac:dyDescent="0.2">
      <c r="A76" s="116" t="s">
        <v>23</v>
      </c>
      <c r="B76" s="117" t="s">
        <v>282</v>
      </c>
      <c r="C76" s="119"/>
      <c r="D76" s="111">
        <v>6</v>
      </c>
      <c r="E76" s="111">
        <f t="shared" si="20"/>
        <v>1.5</v>
      </c>
      <c r="F76" s="111">
        <v>0</v>
      </c>
      <c r="G76" s="109">
        <f t="shared" si="16"/>
        <v>0</v>
      </c>
      <c r="H76" s="111">
        <v>0</v>
      </c>
      <c r="I76" s="109">
        <f t="shared" si="17"/>
        <v>0</v>
      </c>
      <c r="J76" s="111">
        <v>0</v>
      </c>
      <c r="K76" s="112">
        <f t="shared" si="21"/>
        <v>1.5</v>
      </c>
      <c r="L76" s="111">
        <v>0</v>
      </c>
      <c r="M76" s="111">
        <f t="shared" si="24"/>
        <v>0</v>
      </c>
      <c r="N76" s="109">
        <v>0</v>
      </c>
      <c r="O76" s="109">
        <f t="shared" si="18"/>
        <v>0</v>
      </c>
      <c r="P76" s="109">
        <v>0</v>
      </c>
      <c r="Q76" s="111">
        <f t="shared" si="19"/>
        <v>0</v>
      </c>
      <c r="R76" s="109">
        <v>0</v>
      </c>
      <c r="S76" s="113">
        <f t="shared" si="22"/>
        <v>0</v>
      </c>
      <c r="T76" s="114">
        <f t="shared" si="23"/>
        <v>1.5</v>
      </c>
      <c r="HF76" s="75"/>
      <c r="HG76" s="75"/>
    </row>
    <row r="77" spans="1:215" x14ac:dyDescent="0.2">
      <c r="A77" s="117" t="s">
        <v>23</v>
      </c>
      <c r="B77" s="118" t="s">
        <v>71</v>
      </c>
      <c r="C77" s="118" t="s">
        <v>27</v>
      </c>
      <c r="D77" s="109">
        <v>6</v>
      </c>
      <c r="E77" s="111">
        <f t="shared" si="20"/>
        <v>1.5</v>
      </c>
      <c r="F77" s="109">
        <v>0</v>
      </c>
      <c r="G77" s="109">
        <f t="shared" si="16"/>
        <v>0</v>
      </c>
      <c r="H77" s="109">
        <v>0</v>
      </c>
      <c r="I77" s="109">
        <f t="shared" si="17"/>
        <v>0</v>
      </c>
      <c r="J77" s="109">
        <v>0</v>
      </c>
      <c r="K77" s="112">
        <f t="shared" si="21"/>
        <v>1.5</v>
      </c>
      <c r="L77" s="109">
        <v>0</v>
      </c>
      <c r="M77" s="111">
        <f t="shared" si="24"/>
        <v>0</v>
      </c>
      <c r="N77" s="111">
        <v>0</v>
      </c>
      <c r="O77" s="109">
        <f t="shared" si="18"/>
        <v>0</v>
      </c>
      <c r="P77" s="111">
        <v>0</v>
      </c>
      <c r="Q77" s="111">
        <f t="shared" si="19"/>
        <v>0</v>
      </c>
      <c r="R77" s="109">
        <v>0</v>
      </c>
      <c r="S77" s="113">
        <f t="shared" si="22"/>
        <v>0</v>
      </c>
      <c r="T77" s="114">
        <f t="shared" si="23"/>
        <v>1.5</v>
      </c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</row>
    <row r="78" spans="1:215" s="75" customFormat="1" x14ac:dyDescent="0.2">
      <c r="A78" s="116" t="s">
        <v>23</v>
      </c>
      <c r="B78" s="117" t="s">
        <v>281</v>
      </c>
      <c r="C78" s="119"/>
      <c r="D78" s="111">
        <v>6</v>
      </c>
      <c r="E78" s="111">
        <f t="shared" si="20"/>
        <v>1.5</v>
      </c>
      <c r="F78" s="111">
        <v>0</v>
      </c>
      <c r="G78" s="109">
        <f t="shared" si="16"/>
        <v>0</v>
      </c>
      <c r="H78" s="111">
        <v>0</v>
      </c>
      <c r="I78" s="109">
        <f t="shared" si="17"/>
        <v>0</v>
      </c>
      <c r="J78" s="111">
        <v>0</v>
      </c>
      <c r="K78" s="112">
        <f t="shared" si="21"/>
        <v>1.5</v>
      </c>
      <c r="L78" s="111">
        <v>0</v>
      </c>
      <c r="M78" s="111">
        <f t="shared" si="24"/>
        <v>0</v>
      </c>
      <c r="N78" s="109">
        <v>0</v>
      </c>
      <c r="O78" s="109">
        <f t="shared" si="18"/>
        <v>0</v>
      </c>
      <c r="P78" s="109">
        <v>0</v>
      </c>
      <c r="Q78" s="111">
        <f t="shared" si="19"/>
        <v>0</v>
      </c>
      <c r="R78" s="111">
        <v>0</v>
      </c>
      <c r="S78" s="113">
        <f t="shared" si="22"/>
        <v>0</v>
      </c>
      <c r="T78" s="114">
        <f t="shared" si="23"/>
        <v>1.5</v>
      </c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</row>
    <row r="79" spans="1:215" x14ac:dyDescent="0.2">
      <c r="A79" s="80"/>
      <c r="B79" s="80"/>
      <c r="C79" s="84"/>
      <c r="D79" s="86"/>
      <c r="E79" s="78"/>
      <c r="F79" s="85"/>
      <c r="G79" s="85"/>
      <c r="H79" s="85"/>
      <c r="I79" s="85"/>
      <c r="J79" s="85"/>
      <c r="K79" s="87"/>
      <c r="L79" s="75"/>
      <c r="M79" s="75"/>
      <c r="N79" s="75"/>
      <c r="O79" s="75"/>
      <c r="P79" s="75"/>
      <c r="Q79" s="75"/>
      <c r="R79" s="75"/>
      <c r="S79" s="75"/>
      <c r="T79" s="75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</row>
    <row r="80" spans="1:215" x14ac:dyDescent="0.2">
      <c r="A80" s="88" t="s">
        <v>126</v>
      </c>
      <c r="D80" s="86"/>
      <c r="E80" s="78"/>
      <c r="F80" s="85"/>
      <c r="G80" s="85"/>
      <c r="H80" s="85"/>
      <c r="I80" s="85"/>
      <c r="J80" s="85"/>
      <c r="K80" s="87"/>
      <c r="L80" s="75"/>
      <c r="M80" s="75"/>
      <c r="N80" s="75"/>
      <c r="O80" s="75"/>
      <c r="P80" s="75"/>
      <c r="Q80" s="75"/>
      <c r="R80" s="75"/>
      <c r="S80" s="75"/>
      <c r="T80" s="75"/>
      <c r="AA80" s="69"/>
      <c r="AB80" s="69"/>
      <c r="AC80" s="69"/>
      <c r="AD80" s="69"/>
      <c r="AE80" s="69"/>
      <c r="AF80" s="69"/>
      <c r="AG80" s="69"/>
      <c r="AH80" s="69"/>
      <c r="AI80" s="69"/>
    </row>
    <row r="81" spans="1:35" x14ac:dyDescent="0.2">
      <c r="A81" s="90" t="s">
        <v>127</v>
      </c>
      <c r="E81" s="91"/>
      <c r="F81" s="92"/>
      <c r="G81" s="92"/>
      <c r="H81" s="92"/>
      <c r="I81" s="92"/>
      <c r="J81" s="92"/>
      <c r="K81" s="87"/>
      <c r="L81" s="75"/>
      <c r="M81" s="75"/>
      <c r="N81" s="75"/>
      <c r="O81" s="75"/>
      <c r="P81" s="75"/>
      <c r="Q81" s="75"/>
      <c r="R81" s="75"/>
      <c r="S81" s="75"/>
      <c r="T81" s="75"/>
      <c r="AA81" s="69"/>
      <c r="AB81" s="69"/>
      <c r="AC81" s="69"/>
      <c r="AD81" s="69"/>
      <c r="AE81" s="69"/>
      <c r="AF81" s="69"/>
      <c r="AG81" s="69"/>
      <c r="AH81" s="69"/>
      <c r="AI81" s="69"/>
    </row>
    <row r="82" spans="1:35" x14ac:dyDescent="0.2">
      <c r="E82" s="91"/>
      <c r="F82" s="92"/>
      <c r="G82" s="92"/>
      <c r="H82" s="92"/>
      <c r="I82" s="92"/>
      <c r="J82" s="92"/>
      <c r="K82" s="87"/>
      <c r="L82" s="75"/>
      <c r="M82" s="75"/>
      <c r="N82" s="75"/>
      <c r="O82" s="75"/>
      <c r="P82" s="75"/>
      <c r="Q82" s="75"/>
      <c r="R82" s="75"/>
      <c r="S82" s="75"/>
      <c r="T82" s="75"/>
      <c r="AA82" s="69"/>
      <c r="AB82" s="69"/>
      <c r="AC82" s="69"/>
      <c r="AD82" s="69"/>
      <c r="AE82" s="69"/>
      <c r="AF82" s="69"/>
      <c r="AG82" s="69"/>
      <c r="AH82" s="69"/>
      <c r="AI82" s="69"/>
    </row>
    <row r="83" spans="1:35" x14ac:dyDescent="0.2">
      <c r="E83" s="91"/>
      <c r="F83" s="92"/>
      <c r="G83" s="92"/>
      <c r="H83" s="92"/>
      <c r="I83" s="92"/>
      <c r="J83" s="92"/>
      <c r="K83" s="87"/>
      <c r="L83" s="75"/>
      <c r="M83" s="75"/>
      <c r="N83" s="75"/>
      <c r="O83" s="75"/>
      <c r="P83" s="75"/>
      <c r="Q83" s="75"/>
      <c r="R83" s="75"/>
      <c r="S83" s="75"/>
      <c r="T83" s="75"/>
      <c r="AA83" s="69"/>
      <c r="AB83" s="69"/>
      <c r="AC83" s="69"/>
      <c r="AD83" s="69"/>
      <c r="AE83" s="69"/>
      <c r="AF83" s="69"/>
      <c r="AG83" s="69"/>
      <c r="AH83" s="69"/>
      <c r="AI83" s="69"/>
    </row>
    <row r="84" spans="1:35" x14ac:dyDescent="0.2">
      <c r="E84" s="91"/>
      <c r="F84" s="92"/>
      <c r="G84" s="92"/>
      <c r="H84" s="92"/>
      <c r="I84" s="92"/>
      <c r="J84" s="92"/>
      <c r="K84" s="87"/>
      <c r="L84" s="75"/>
      <c r="M84" s="75"/>
      <c r="N84" s="75"/>
      <c r="O84" s="75"/>
      <c r="P84" s="75"/>
      <c r="Q84" s="75"/>
      <c r="R84" s="75"/>
      <c r="S84" s="75"/>
      <c r="T84" s="75"/>
      <c r="AA84" s="69"/>
      <c r="AB84" s="69"/>
      <c r="AC84" s="69"/>
      <c r="AD84" s="69"/>
      <c r="AE84" s="69"/>
      <c r="AF84" s="69"/>
      <c r="AG84" s="69"/>
      <c r="AH84" s="69"/>
      <c r="AI84" s="69"/>
    </row>
    <row r="85" spans="1:35" x14ac:dyDescent="0.2">
      <c r="E85" s="91"/>
      <c r="F85" s="92"/>
      <c r="G85" s="92"/>
      <c r="H85" s="92"/>
      <c r="I85" s="92"/>
      <c r="J85" s="92"/>
      <c r="K85" s="87"/>
      <c r="L85" s="75"/>
      <c r="M85" s="75"/>
      <c r="N85" s="75"/>
      <c r="O85" s="75"/>
      <c r="P85" s="75"/>
      <c r="Q85" s="75"/>
      <c r="R85" s="75"/>
      <c r="S85" s="75"/>
      <c r="T85" s="75"/>
      <c r="AA85" s="69"/>
      <c r="AB85" s="69"/>
      <c r="AC85" s="69"/>
      <c r="AD85" s="69"/>
      <c r="AE85" s="69"/>
      <c r="AF85" s="69"/>
      <c r="AG85" s="69"/>
      <c r="AH85" s="69"/>
      <c r="AI85" s="69"/>
    </row>
    <row r="86" spans="1:35" x14ac:dyDescent="0.2">
      <c r="E86" s="91"/>
      <c r="F86" s="92"/>
      <c r="G86" s="92"/>
      <c r="H86" s="92"/>
      <c r="I86" s="92"/>
      <c r="J86" s="92"/>
      <c r="K86" s="87"/>
      <c r="L86" s="75"/>
      <c r="M86" s="75"/>
      <c r="N86" s="75"/>
      <c r="O86" s="75"/>
      <c r="P86" s="75"/>
      <c r="Q86" s="75"/>
      <c r="R86" s="75"/>
      <c r="S86" s="75"/>
      <c r="T86" s="75"/>
      <c r="AA86" s="69"/>
      <c r="AB86" s="69"/>
      <c r="AC86" s="69"/>
      <c r="AD86" s="69"/>
      <c r="AE86" s="69"/>
      <c r="AF86" s="69"/>
      <c r="AG86" s="69"/>
      <c r="AH86" s="69"/>
      <c r="AI86" s="69"/>
    </row>
    <row r="87" spans="1:35" x14ac:dyDescent="0.2">
      <c r="E87" s="91"/>
      <c r="F87" s="92"/>
      <c r="G87" s="92"/>
      <c r="H87" s="92"/>
      <c r="I87" s="92"/>
      <c r="J87" s="92"/>
      <c r="K87" s="87"/>
      <c r="L87" s="75"/>
      <c r="M87" s="75"/>
      <c r="N87" s="75"/>
      <c r="O87" s="75"/>
      <c r="P87" s="75"/>
      <c r="Q87" s="75"/>
      <c r="R87" s="75"/>
      <c r="S87" s="75"/>
      <c r="T87" s="75"/>
      <c r="AA87" s="69"/>
      <c r="AB87" s="69"/>
      <c r="AC87" s="69"/>
      <c r="AD87" s="69"/>
      <c r="AE87" s="69"/>
      <c r="AF87" s="69"/>
      <c r="AG87" s="69"/>
      <c r="AH87" s="69"/>
      <c r="AI87" s="69"/>
    </row>
    <row r="88" spans="1:35" x14ac:dyDescent="0.2">
      <c r="E88" s="91"/>
      <c r="F88" s="92"/>
      <c r="G88" s="92"/>
      <c r="H88" s="92"/>
      <c r="I88" s="92"/>
      <c r="J88" s="92"/>
      <c r="K88" s="87"/>
      <c r="L88" s="75"/>
      <c r="M88" s="75"/>
      <c r="N88" s="75"/>
      <c r="O88" s="75"/>
      <c r="P88" s="75"/>
      <c r="Q88" s="75"/>
      <c r="R88" s="75"/>
      <c r="S88" s="75"/>
      <c r="T88" s="75"/>
      <c r="AA88" s="69"/>
      <c r="AB88" s="69"/>
      <c r="AC88" s="69"/>
      <c r="AD88" s="69"/>
      <c r="AE88" s="69"/>
      <c r="AF88" s="69"/>
      <c r="AG88" s="69"/>
      <c r="AH88" s="69"/>
      <c r="AI88" s="69"/>
    </row>
    <row r="89" spans="1:35" x14ac:dyDescent="0.2">
      <c r="E89" s="91"/>
      <c r="F89" s="92"/>
      <c r="G89" s="92"/>
      <c r="H89" s="92"/>
      <c r="I89" s="92"/>
      <c r="J89" s="92"/>
      <c r="K89" s="87"/>
      <c r="L89" s="75"/>
      <c r="M89" s="75"/>
      <c r="N89" s="75"/>
      <c r="O89" s="75"/>
      <c r="P89" s="75"/>
      <c r="Q89" s="75"/>
      <c r="R89" s="75"/>
      <c r="S89" s="75"/>
      <c r="T89" s="75"/>
      <c r="AA89" s="69"/>
      <c r="AB89" s="69"/>
      <c r="AC89" s="69"/>
      <c r="AD89" s="69"/>
      <c r="AE89" s="69"/>
      <c r="AF89" s="69"/>
      <c r="AG89" s="69"/>
      <c r="AH89" s="69"/>
      <c r="AI89" s="69"/>
    </row>
    <row r="90" spans="1:35" x14ac:dyDescent="0.2">
      <c r="E90" s="91"/>
      <c r="F90" s="92"/>
      <c r="G90" s="92"/>
      <c r="H90" s="92"/>
      <c r="I90" s="92"/>
      <c r="J90" s="92"/>
      <c r="K90" s="87"/>
      <c r="L90" s="75"/>
      <c r="M90" s="75"/>
      <c r="N90" s="75"/>
      <c r="O90" s="75"/>
      <c r="P90" s="75"/>
      <c r="Q90" s="75"/>
      <c r="R90" s="75"/>
      <c r="S90" s="75"/>
      <c r="T90" s="75"/>
      <c r="AA90" s="69"/>
      <c r="AB90" s="69"/>
      <c r="AC90" s="69"/>
      <c r="AD90" s="69"/>
      <c r="AE90" s="69"/>
      <c r="AF90" s="69"/>
      <c r="AG90" s="69"/>
      <c r="AH90" s="69"/>
      <c r="AI90" s="69"/>
    </row>
    <row r="91" spans="1:35" x14ac:dyDescent="0.2">
      <c r="E91" s="91"/>
      <c r="F91" s="92"/>
      <c r="G91" s="92"/>
      <c r="H91" s="92"/>
      <c r="I91" s="92"/>
      <c r="J91" s="92"/>
      <c r="K91" s="87"/>
      <c r="L91" s="75"/>
      <c r="M91" s="75"/>
      <c r="N91" s="75"/>
      <c r="O91" s="75"/>
      <c r="P91" s="75"/>
      <c r="Q91" s="75"/>
      <c r="R91" s="75"/>
      <c r="S91" s="75"/>
      <c r="T91" s="75"/>
      <c r="AA91" s="69"/>
      <c r="AB91" s="69"/>
      <c r="AC91" s="69"/>
      <c r="AD91" s="69"/>
      <c r="AE91" s="69"/>
      <c r="AF91" s="69"/>
      <c r="AG91" s="69"/>
      <c r="AH91" s="69"/>
      <c r="AI91" s="69"/>
    </row>
    <row r="92" spans="1:35" x14ac:dyDescent="0.2">
      <c r="E92" s="91"/>
      <c r="F92" s="92"/>
      <c r="G92" s="92"/>
      <c r="H92" s="92"/>
      <c r="I92" s="92"/>
      <c r="J92" s="92"/>
      <c r="K92" s="87"/>
      <c r="L92" s="75"/>
      <c r="M92" s="75"/>
      <c r="N92" s="75"/>
      <c r="O92" s="75"/>
      <c r="P92" s="75"/>
      <c r="Q92" s="75"/>
      <c r="R92" s="75"/>
      <c r="S92" s="75"/>
      <c r="T92" s="75"/>
      <c r="AA92" s="69"/>
      <c r="AB92" s="69"/>
      <c r="AC92" s="69"/>
      <c r="AD92" s="69"/>
      <c r="AE92" s="69"/>
      <c r="AF92" s="69"/>
      <c r="AG92" s="69"/>
      <c r="AH92" s="69"/>
      <c r="AI92" s="69"/>
    </row>
    <row r="93" spans="1:35" x14ac:dyDescent="0.2">
      <c r="E93" s="91"/>
      <c r="F93" s="92"/>
      <c r="G93" s="92"/>
      <c r="H93" s="92"/>
      <c r="I93" s="92"/>
      <c r="J93" s="92"/>
      <c r="K93" s="87"/>
      <c r="L93" s="75"/>
      <c r="M93" s="75"/>
      <c r="N93" s="75"/>
      <c r="O93" s="75"/>
      <c r="P93" s="75"/>
      <c r="Q93" s="75"/>
      <c r="R93" s="75"/>
      <c r="S93" s="75"/>
      <c r="T93" s="75"/>
      <c r="AA93" s="69"/>
      <c r="AB93" s="69"/>
      <c r="AC93" s="69"/>
      <c r="AD93" s="69"/>
      <c r="AE93" s="69"/>
      <c r="AF93" s="69"/>
      <c r="AG93" s="69"/>
      <c r="AH93" s="69"/>
      <c r="AI93" s="69"/>
    </row>
    <row r="94" spans="1:35" x14ac:dyDescent="0.2">
      <c r="E94" s="91"/>
      <c r="F94" s="92"/>
      <c r="G94" s="92"/>
      <c r="H94" s="92"/>
      <c r="I94" s="92"/>
      <c r="J94" s="92"/>
      <c r="K94" s="87"/>
      <c r="L94" s="75"/>
      <c r="M94" s="75"/>
      <c r="N94" s="75"/>
      <c r="O94" s="75"/>
      <c r="P94" s="75"/>
      <c r="Q94" s="75"/>
      <c r="R94" s="75"/>
      <c r="S94" s="75"/>
      <c r="T94" s="75"/>
      <c r="AA94" s="69"/>
      <c r="AB94" s="69"/>
      <c r="AC94" s="69"/>
      <c r="AD94" s="69"/>
      <c r="AE94" s="69"/>
      <c r="AF94" s="69"/>
      <c r="AG94" s="69"/>
      <c r="AH94" s="69"/>
      <c r="AI94" s="69"/>
    </row>
    <row r="95" spans="1:35" x14ac:dyDescent="0.2">
      <c r="E95" s="91"/>
      <c r="F95" s="92"/>
      <c r="G95" s="92"/>
      <c r="H95" s="92"/>
      <c r="I95" s="92"/>
      <c r="J95" s="92"/>
      <c r="K95" s="87"/>
      <c r="L95" s="75"/>
      <c r="M95" s="75"/>
      <c r="N95" s="75"/>
      <c r="O95" s="75"/>
      <c r="P95" s="75"/>
      <c r="Q95" s="75"/>
      <c r="R95" s="75"/>
      <c r="S95" s="75"/>
      <c r="T95" s="75"/>
      <c r="AA95" s="69"/>
      <c r="AB95" s="69"/>
      <c r="AC95" s="69"/>
      <c r="AD95" s="69"/>
      <c r="AE95" s="69"/>
      <c r="AF95" s="69"/>
      <c r="AG95" s="69"/>
      <c r="AH95" s="69"/>
      <c r="AI95" s="69"/>
    </row>
    <row r="96" spans="1:35" x14ac:dyDescent="0.2">
      <c r="E96" s="91"/>
      <c r="F96" s="92"/>
      <c r="G96" s="92"/>
      <c r="H96" s="92"/>
      <c r="I96" s="92"/>
      <c r="J96" s="92"/>
      <c r="K96" s="87"/>
      <c r="L96" s="75"/>
      <c r="M96" s="75"/>
      <c r="N96" s="75"/>
      <c r="O96" s="75"/>
      <c r="P96" s="75"/>
      <c r="Q96" s="75"/>
      <c r="R96" s="75"/>
      <c r="S96" s="75"/>
      <c r="T96" s="75"/>
      <c r="AA96" s="69"/>
      <c r="AB96" s="69"/>
      <c r="AC96" s="69"/>
      <c r="AD96" s="69"/>
      <c r="AE96" s="69"/>
      <c r="AF96" s="69"/>
      <c r="AG96" s="69"/>
      <c r="AH96" s="69"/>
      <c r="AI96" s="69"/>
    </row>
    <row r="97" spans="5:35" x14ac:dyDescent="0.2">
      <c r="E97" s="91"/>
      <c r="F97" s="92"/>
      <c r="G97" s="92"/>
      <c r="H97" s="92"/>
      <c r="I97" s="92"/>
      <c r="J97" s="92"/>
      <c r="K97" s="87"/>
      <c r="L97" s="75"/>
      <c r="M97" s="75"/>
      <c r="N97" s="75"/>
      <c r="O97" s="75"/>
      <c r="P97" s="75"/>
      <c r="Q97" s="75"/>
      <c r="R97" s="75"/>
      <c r="S97" s="75"/>
      <c r="T97" s="75"/>
      <c r="AA97" s="69"/>
      <c r="AB97" s="69"/>
      <c r="AC97" s="69"/>
      <c r="AD97" s="69"/>
      <c r="AE97" s="69"/>
      <c r="AF97" s="69"/>
      <c r="AG97" s="69"/>
      <c r="AH97" s="69"/>
      <c r="AI97" s="69"/>
    </row>
    <row r="98" spans="5:35" x14ac:dyDescent="0.2">
      <c r="E98" s="91"/>
      <c r="F98" s="92"/>
      <c r="G98" s="92"/>
      <c r="H98" s="92"/>
      <c r="I98" s="92"/>
      <c r="J98" s="92"/>
      <c r="K98" s="87"/>
      <c r="L98" s="75"/>
      <c r="M98" s="75"/>
      <c r="N98" s="75"/>
      <c r="O98" s="75"/>
      <c r="P98" s="75"/>
      <c r="Q98" s="75"/>
      <c r="R98" s="75"/>
      <c r="S98" s="75"/>
      <c r="T98" s="75"/>
      <c r="AA98" s="69"/>
      <c r="AB98" s="69"/>
      <c r="AC98" s="69"/>
      <c r="AD98" s="69"/>
      <c r="AE98" s="69"/>
      <c r="AF98" s="69"/>
      <c r="AG98" s="69"/>
      <c r="AH98" s="69"/>
      <c r="AI98" s="69"/>
    </row>
    <row r="99" spans="5:35" x14ac:dyDescent="0.2">
      <c r="E99" s="91"/>
      <c r="F99" s="92"/>
      <c r="G99" s="92"/>
      <c r="H99" s="92"/>
      <c r="I99" s="92"/>
      <c r="J99" s="92"/>
      <c r="K99" s="87"/>
      <c r="L99" s="75"/>
      <c r="M99" s="75"/>
      <c r="N99" s="75"/>
      <c r="O99" s="75"/>
      <c r="P99" s="75"/>
      <c r="Q99" s="75"/>
      <c r="R99" s="75"/>
      <c r="S99" s="75"/>
      <c r="T99" s="75"/>
      <c r="AA99" s="69"/>
      <c r="AB99" s="69"/>
      <c r="AC99" s="69"/>
      <c r="AD99" s="69"/>
      <c r="AE99" s="69"/>
      <c r="AF99" s="69"/>
      <c r="AG99" s="69"/>
      <c r="AH99" s="69"/>
      <c r="AI99" s="69"/>
    </row>
    <row r="100" spans="5:35" x14ac:dyDescent="0.2">
      <c r="E100" s="91"/>
      <c r="F100" s="92"/>
      <c r="G100" s="92"/>
      <c r="H100" s="92"/>
      <c r="I100" s="92"/>
      <c r="J100" s="92"/>
      <c r="K100" s="87"/>
      <c r="L100" s="75"/>
      <c r="M100" s="75"/>
      <c r="N100" s="75"/>
      <c r="O100" s="75"/>
      <c r="P100" s="75"/>
      <c r="Q100" s="75"/>
      <c r="R100" s="75"/>
      <c r="S100" s="75"/>
      <c r="T100" s="75"/>
      <c r="AA100" s="69"/>
      <c r="AB100" s="69"/>
      <c r="AC100" s="69"/>
      <c r="AD100" s="69"/>
      <c r="AE100" s="69"/>
      <c r="AF100" s="69"/>
      <c r="AG100" s="69"/>
      <c r="AH100" s="69"/>
      <c r="AI100" s="69"/>
    </row>
    <row r="101" spans="5:35" x14ac:dyDescent="0.2">
      <c r="E101" s="91"/>
      <c r="F101" s="92"/>
      <c r="G101" s="92"/>
      <c r="H101" s="92"/>
      <c r="I101" s="92"/>
      <c r="J101" s="92"/>
      <c r="K101" s="87"/>
      <c r="L101" s="75"/>
      <c r="M101" s="75"/>
      <c r="N101" s="75"/>
      <c r="O101" s="75"/>
      <c r="P101" s="75"/>
      <c r="Q101" s="75"/>
      <c r="R101" s="75"/>
      <c r="S101" s="75"/>
      <c r="T101" s="75"/>
      <c r="AA101" s="69"/>
      <c r="AB101" s="69"/>
      <c r="AC101" s="69"/>
      <c r="AD101" s="69"/>
      <c r="AE101" s="69"/>
      <c r="AF101" s="69"/>
      <c r="AG101" s="69"/>
      <c r="AH101" s="69"/>
      <c r="AI101" s="69"/>
    </row>
    <row r="102" spans="5:35" x14ac:dyDescent="0.2">
      <c r="E102" s="91"/>
      <c r="F102" s="92"/>
      <c r="G102" s="92"/>
      <c r="H102" s="92"/>
      <c r="I102" s="92"/>
      <c r="J102" s="92"/>
      <c r="K102" s="87"/>
      <c r="L102" s="75"/>
      <c r="M102" s="75"/>
      <c r="N102" s="75"/>
      <c r="O102" s="75"/>
      <c r="P102" s="75"/>
      <c r="Q102" s="75"/>
      <c r="R102" s="75"/>
      <c r="S102" s="75"/>
      <c r="T102" s="75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5:35" x14ac:dyDescent="0.2">
      <c r="E103" s="91"/>
      <c r="F103" s="92"/>
      <c r="G103" s="92"/>
      <c r="H103" s="92"/>
      <c r="I103" s="92"/>
      <c r="J103" s="92"/>
      <c r="K103" s="87"/>
      <c r="L103" s="75"/>
      <c r="M103" s="75"/>
      <c r="N103" s="75"/>
      <c r="O103" s="75"/>
      <c r="P103" s="75"/>
      <c r="Q103" s="75"/>
      <c r="R103" s="75"/>
      <c r="S103" s="75"/>
      <c r="T103" s="75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5:35" x14ac:dyDescent="0.2">
      <c r="E104" s="91"/>
      <c r="F104" s="85"/>
      <c r="G104" s="85"/>
      <c r="H104" s="85"/>
      <c r="I104" s="85"/>
      <c r="J104" s="85"/>
      <c r="K104" s="87"/>
      <c r="L104" s="75"/>
      <c r="M104" s="75"/>
      <c r="N104" s="75"/>
      <c r="O104" s="75"/>
      <c r="P104" s="75"/>
      <c r="Q104" s="75"/>
      <c r="R104" s="75"/>
      <c r="S104" s="75"/>
      <c r="T104" s="75"/>
      <c r="AA104" s="69"/>
      <c r="AB104" s="69"/>
      <c r="AC104" s="69"/>
      <c r="AD104" s="69"/>
      <c r="AE104" s="69"/>
      <c r="AF104" s="69"/>
      <c r="AG104" s="69"/>
      <c r="AH104" s="69"/>
      <c r="AI104" s="69"/>
    </row>
    <row r="105" spans="5:35" x14ac:dyDescent="0.2">
      <c r="E105" s="91"/>
      <c r="F105" s="85"/>
      <c r="G105" s="85"/>
      <c r="H105" s="85"/>
      <c r="I105" s="85"/>
      <c r="J105" s="85"/>
      <c r="K105" s="87"/>
      <c r="L105" s="75"/>
      <c r="M105" s="75"/>
      <c r="N105" s="75"/>
      <c r="O105" s="75"/>
      <c r="P105" s="75"/>
      <c r="Q105" s="75"/>
      <c r="R105" s="75"/>
      <c r="S105" s="75"/>
      <c r="T105" s="75"/>
      <c r="AA105" s="69"/>
      <c r="AB105" s="69"/>
      <c r="AC105" s="69"/>
      <c r="AD105" s="69"/>
      <c r="AE105" s="69"/>
      <c r="AF105" s="69"/>
      <c r="AG105" s="69"/>
      <c r="AH105" s="69"/>
      <c r="AI105" s="69"/>
    </row>
    <row r="106" spans="5:35" x14ac:dyDescent="0.2">
      <c r="E106" s="91"/>
      <c r="F106" s="85"/>
      <c r="G106" s="85"/>
      <c r="H106" s="85"/>
      <c r="I106" s="85"/>
      <c r="J106" s="85"/>
      <c r="K106" s="87"/>
      <c r="L106" s="75"/>
      <c r="M106" s="75"/>
      <c r="N106" s="75"/>
      <c r="O106" s="75"/>
      <c r="P106" s="75"/>
      <c r="Q106" s="75"/>
      <c r="R106" s="75"/>
      <c r="S106" s="75"/>
      <c r="T106" s="75"/>
      <c r="AA106" s="69"/>
      <c r="AB106" s="69"/>
      <c r="AC106" s="69"/>
      <c r="AD106" s="69"/>
      <c r="AE106" s="69"/>
      <c r="AF106" s="69"/>
      <c r="AG106" s="69"/>
      <c r="AH106" s="69"/>
      <c r="AI106" s="69"/>
    </row>
    <row r="107" spans="5:35" x14ac:dyDescent="0.2">
      <c r="E107" s="91"/>
      <c r="F107" s="85"/>
      <c r="G107" s="85"/>
      <c r="H107" s="85"/>
      <c r="I107" s="85"/>
      <c r="J107" s="85"/>
      <c r="K107" s="87"/>
      <c r="L107" s="75"/>
      <c r="M107" s="75"/>
      <c r="N107" s="75"/>
      <c r="O107" s="75"/>
      <c r="P107" s="75"/>
      <c r="Q107" s="75"/>
      <c r="R107" s="75"/>
      <c r="S107" s="75"/>
      <c r="T107" s="75"/>
      <c r="AA107" s="69"/>
      <c r="AB107" s="69"/>
      <c r="AC107" s="69"/>
      <c r="AD107" s="69"/>
      <c r="AE107" s="69"/>
      <c r="AF107" s="69"/>
      <c r="AG107" s="69"/>
      <c r="AH107" s="69"/>
      <c r="AI107" s="69"/>
    </row>
    <row r="108" spans="5:35" x14ac:dyDescent="0.2">
      <c r="E108" s="91"/>
      <c r="F108" s="85"/>
      <c r="G108" s="85"/>
      <c r="H108" s="85"/>
      <c r="I108" s="85"/>
      <c r="J108" s="85"/>
      <c r="K108" s="87"/>
      <c r="L108" s="75"/>
      <c r="M108" s="75"/>
      <c r="N108" s="75"/>
      <c r="O108" s="75"/>
      <c r="P108" s="75"/>
      <c r="Q108" s="75"/>
      <c r="R108" s="75"/>
      <c r="S108" s="75"/>
      <c r="T108" s="75"/>
      <c r="AA108" s="69"/>
      <c r="AB108" s="69"/>
      <c r="AC108" s="69"/>
      <c r="AD108" s="69"/>
      <c r="AE108" s="69"/>
      <c r="AF108" s="69"/>
      <c r="AG108" s="69"/>
      <c r="AH108" s="69"/>
      <c r="AI108" s="69"/>
    </row>
    <row r="109" spans="5:35" x14ac:dyDescent="0.2">
      <c r="E109" s="91"/>
      <c r="F109" s="85"/>
      <c r="G109" s="85"/>
      <c r="H109" s="85"/>
      <c r="I109" s="85"/>
      <c r="J109" s="85"/>
      <c r="K109" s="87"/>
      <c r="L109" s="75"/>
      <c r="M109" s="75"/>
      <c r="N109" s="75"/>
      <c r="O109" s="75"/>
      <c r="P109" s="75"/>
      <c r="Q109" s="75"/>
      <c r="R109" s="75"/>
      <c r="S109" s="75"/>
      <c r="T109" s="75"/>
      <c r="AA109" s="69"/>
      <c r="AB109" s="69"/>
      <c r="AC109" s="69"/>
      <c r="AD109" s="69"/>
      <c r="AE109" s="69"/>
      <c r="AF109" s="69"/>
      <c r="AG109" s="69"/>
      <c r="AH109" s="69"/>
      <c r="AI109" s="69"/>
    </row>
    <row r="110" spans="5:35" x14ac:dyDescent="0.2">
      <c r="E110" s="91"/>
      <c r="F110" s="85"/>
      <c r="G110" s="85"/>
      <c r="H110" s="85"/>
      <c r="I110" s="85"/>
      <c r="J110" s="85"/>
      <c r="K110" s="87"/>
      <c r="L110" s="75"/>
      <c r="M110" s="75"/>
      <c r="N110" s="75"/>
      <c r="O110" s="75"/>
      <c r="P110" s="75"/>
      <c r="Q110" s="75"/>
      <c r="R110" s="75"/>
      <c r="S110" s="75"/>
      <c r="T110" s="75"/>
      <c r="AA110" s="69"/>
      <c r="AB110" s="69"/>
      <c r="AC110" s="69"/>
      <c r="AD110" s="69"/>
      <c r="AE110" s="69"/>
      <c r="AF110" s="69"/>
      <c r="AG110" s="69"/>
      <c r="AH110" s="69"/>
      <c r="AI110" s="69"/>
    </row>
    <row r="111" spans="5:35" x14ac:dyDescent="0.2">
      <c r="E111" s="91"/>
      <c r="F111" s="85"/>
      <c r="G111" s="85"/>
      <c r="H111" s="85"/>
      <c r="I111" s="85"/>
      <c r="J111" s="85"/>
      <c r="K111" s="87"/>
      <c r="L111" s="75"/>
      <c r="M111" s="75"/>
      <c r="N111" s="75"/>
      <c r="O111" s="75"/>
      <c r="P111" s="75"/>
      <c r="Q111" s="75"/>
      <c r="R111" s="75"/>
      <c r="S111" s="75"/>
      <c r="T111" s="75"/>
      <c r="AA111" s="69"/>
      <c r="AB111" s="69"/>
      <c r="AC111" s="69"/>
      <c r="AD111" s="69"/>
      <c r="AE111" s="69"/>
      <c r="AF111" s="69"/>
      <c r="AG111" s="69"/>
      <c r="AH111" s="69"/>
      <c r="AI111" s="69"/>
    </row>
    <row r="112" spans="5:35" x14ac:dyDescent="0.2">
      <c r="E112" s="91"/>
      <c r="F112" s="85"/>
      <c r="G112" s="85"/>
      <c r="H112" s="85"/>
      <c r="I112" s="85"/>
      <c r="J112" s="85"/>
      <c r="K112" s="87"/>
      <c r="L112" s="75"/>
      <c r="M112" s="75"/>
      <c r="N112" s="75"/>
      <c r="O112" s="75"/>
      <c r="P112" s="75"/>
      <c r="Q112" s="75"/>
      <c r="R112" s="75"/>
      <c r="S112" s="75"/>
      <c r="T112" s="75"/>
      <c r="AA112" s="69"/>
      <c r="AB112" s="69"/>
      <c r="AC112" s="69"/>
      <c r="AD112" s="69"/>
      <c r="AE112" s="69"/>
      <c r="AF112" s="69"/>
      <c r="AG112" s="69"/>
      <c r="AH112" s="69"/>
      <c r="AI112" s="69"/>
    </row>
    <row r="113" spans="5:35" x14ac:dyDescent="0.2">
      <c r="E113" s="91"/>
      <c r="F113" s="85"/>
      <c r="G113" s="85"/>
      <c r="H113" s="85"/>
      <c r="I113" s="85"/>
      <c r="J113" s="85"/>
      <c r="K113" s="87"/>
      <c r="L113" s="75"/>
      <c r="M113" s="75"/>
      <c r="N113" s="75"/>
      <c r="O113" s="75"/>
      <c r="P113" s="75"/>
      <c r="Q113" s="75"/>
      <c r="R113" s="75"/>
      <c r="S113" s="75"/>
      <c r="T113" s="75"/>
      <c r="AA113" s="69"/>
      <c r="AB113" s="69"/>
      <c r="AC113" s="69"/>
      <c r="AD113" s="69"/>
      <c r="AE113" s="69"/>
      <c r="AF113" s="69"/>
      <c r="AG113" s="69"/>
      <c r="AH113" s="69"/>
      <c r="AI113" s="69"/>
    </row>
    <row r="114" spans="5:35" x14ac:dyDescent="0.2">
      <c r="E114" s="91"/>
      <c r="F114" s="85"/>
      <c r="G114" s="85"/>
      <c r="H114" s="85"/>
      <c r="I114" s="85"/>
      <c r="J114" s="85"/>
      <c r="K114" s="87"/>
      <c r="L114" s="75"/>
      <c r="M114" s="75"/>
      <c r="N114" s="75"/>
      <c r="O114" s="75"/>
      <c r="P114" s="75"/>
      <c r="Q114" s="75"/>
      <c r="R114" s="75"/>
      <c r="S114" s="75"/>
      <c r="T114" s="75"/>
      <c r="AA114" s="69"/>
      <c r="AB114" s="69"/>
      <c r="AC114" s="69"/>
      <c r="AD114" s="69"/>
      <c r="AE114" s="69"/>
      <c r="AF114" s="69"/>
      <c r="AG114" s="69"/>
      <c r="AH114" s="69"/>
      <c r="AI114" s="69"/>
    </row>
    <row r="115" spans="5:35" x14ac:dyDescent="0.2">
      <c r="E115" s="91"/>
      <c r="F115" s="85"/>
      <c r="G115" s="85"/>
      <c r="H115" s="85"/>
      <c r="I115" s="85"/>
      <c r="J115" s="85"/>
      <c r="K115" s="87"/>
      <c r="L115" s="75"/>
      <c r="M115" s="75"/>
      <c r="N115" s="75"/>
      <c r="O115" s="75"/>
      <c r="P115" s="75"/>
      <c r="Q115" s="75"/>
      <c r="R115" s="75"/>
      <c r="S115" s="75"/>
      <c r="T115" s="75"/>
      <c r="AA115" s="69"/>
      <c r="AB115" s="69"/>
      <c r="AC115" s="69"/>
      <c r="AD115" s="69"/>
      <c r="AE115" s="69"/>
      <c r="AF115" s="69"/>
      <c r="AG115" s="69"/>
      <c r="AH115" s="69"/>
      <c r="AI115" s="69"/>
    </row>
    <row r="116" spans="5:35" x14ac:dyDescent="0.2">
      <c r="E116" s="91"/>
      <c r="F116" s="85"/>
      <c r="G116" s="85"/>
      <c r="H116" s="85"/>
      <c r="I116" s="85"/>
      <c r="J116" s="85"/>
      <c r="K116" s="87"/>
      <c r="L116" s="75"/>
      <c r="M116" s="75"/>
      <c r="N116" s="75"/>
      <c r="O116" s="75"/>
      <c r="P116" s="75"/>
      <c r="Q116" s="75"/>
      <c r="R116" s="75"/>
      <c r="S116" s="75"/>
      <c r="T116" s="75"/>
      <c r="AA116" s="69"/>
      <c r="AB116" s="69"/>
      <c r="AC116" s="69"/>
      <c r="AD116" s="69"/>
      <c r="AE116" s="69"/>
      <c r="AF116" s="69"/>
      <c r="AG116" s="69"/>
      <c r="AH116" s="69"/>
      <c r="AI116" s="69"/>
    </row>
    <row r="117" spans="5:35" x14ac:dyDescent="0.2">
      <c r="E117" s="91"/>
      <c r="F117" s="85"/>
      <c r="G117" s="85"/>
      <c r="H117" s="85"/>
      <c r="I117" s="85"/>
      <c r="J117" s="85"/>
      <c r="K117" s="87"/>
      <c r="L117" s="75"/>
      <c r="M117" s="75"/>
      <c r="N117" s="75"/>
      <c r="O117" s="75"/>
      <c r="P117" s="75"/>
      <c r="Q117" s="75"/>
      <c r="R117" s="75"/>
      <c r="S117" s="75"/>
      <c r="T117" s="75"/>
      <c r="AA117" s="69"/>
      <c r="AB117" s="69"/>
      <c r="AC117" s="69"/>
      <c r="AD117" s="69"/>
      <c r="AE117" s="69"/>
      <c r="AF117" s="69"/>
      <c r="AG117" s="69"/>
      <c r="AH117" s="69"/>
      <c r="AI117" s="69"/>
    </row>
    <row r="118" spans="5:35" x14ac:dyDescent="0.2">
      <c r="E118" s="91"/>
      <c r="F118" s="85"/>
      <c r="G118" s="85"/>
      <c r="H118" s="85"/>
      <c r="I118" s="85"/>
      <c r="J118" s="85"/>
      <c r="K118" s="87"/>
      <c r="L118" s="75"/>
      <c r="M118" s="75"/>
      <c r="N118" s="75"/>
      <c r="O118" s="75"/>
      <c r="P118" s="75"/>
      <c r="Q118" s="75"/>
      <c r="R118" s="75"/>
      <c r="S118" s="75"/>
      <c r="T118" s="75"/>
      <c r="AA118" s="69"/>
      <c r="AB118" s="69"/>
      <c r="AC118" s="69"/>
      <c r="AD118" s="69"/>
      <c r="AE118" s="69"/>
      <c r="AF118" s="69"/>
      <c r="AG118" s="69"/>
      <c r="AH118" s="69"/>
      <c r="AI118" s="69"/>
    </row>
    <row r="119" spans="5:35" x14ac:dyDescent="0.2">
      <c r="E119" s="91"/>
      <c r="F119" s="85"/>
      <c r="G119" s="85"/>
      <c r="H119" s="85"/>
      <c r="I119" s="85"/>
      <c r="J119" s="85"/>
      <c r="K119" s="87"/>
      <c r="L119" s="75"/>
      <c r="M119" s="75"/>
      <c r="N119" s="75"/>
      <c r="O119" s="75"/>
      <c r="P119" s="75"/>
      <c r="Q119" s="75"/>
      <c r="R119" s="75"/>
      <c r="S119" s="75"/>
      <c r="T119" s="75"/>
      <c r="AA119" s="69"/>
      <c r="AB119" s="69"/>
      <c r="AC119" s="69"/>
      <c r="AD119" s="69"/>
      <c r="AE119" s="69"/>
      <c r="AF119" s="69"/>
      <c r="AG119" s="69"/>
      <c r="AH119" s="69"/>
      <c r="AI119" s="69"/>
    </row>
    <row r="120" spans="5:35" x14ac:dyDescent="0.2">
      <c r="E120" s="91"/>
      <c r="F120" s="85"/>
      <c r="G120" s="85"/>
      <c r="H120" s="85"/>
      <c r="I120" s="85"/>
      <c r="J120" s="85"/>
      <c r="K120" s="87"/>
      <c r="L120" s="75"/>
      <c r="M120" s="75"/>
      <c r="N120" s="75"/>
      <c r="O120" s="75"/>
      <c r="P120" s="75"/>
      <c r="Q120" s="75"/>
      <c r="R120" s="75"/>
      <c r="S120" s="75"/>
      <c r="T120" s="75"/>
      <c r="AA120" s="69"/>
      <c r="AB120" s="69"/>
      <c r="AC120" s="69"/>
      <c r="AD120" s="69"/>
      <c r="AE120" s="69"/>
      <c r="AF120" s="69"/>
      <c r="AG120" s="69"/>
      <c r="AH120" s="69"/>
      <c r="AI120" s="69"/>
    </row>
    <row r="121" spans="5:35" x14ac:dyDescent="0.2">
      <c r="E121" s="91"/>
      <c r="F121" s="85"/>
      <c r="G121" s="85"/>
      <c r="H121" s="85"/>
      <c r="I121" s="85"/>
      <c r="J121" s="85"/>
      <c r="K121" s="87"/>
      <c r="L121" s="75"/>
      <c r="M121" s="75"/>
      <c r="N121" s="75"/>
      <c r="O121" s="75"/>
      <c r="P121" s="75"/>
      <c r="Q121" s="75"/>
      <c r="R121" s="75"/>
      <c r="S121" s="75"/>
      <c r="T121" s="75"/>
      <c r="AA121" s="69"/>
      <c r="AB121" s="69"/>
      <c r="AC121" s="69"/>
      <c r="AD121" s="69"/>
      <c r="AE121" s="69"/>
      <c r="AF121" s="69"/>
      <c r="AG121" s="69"/>
      <c r="AH121" s="69"/>
      <c r="AI121" s="69"/>
    </row>
    <row r="122" spans="5:35" x14ac:dyDescent="0.2">
      <c r="E122" s="91"/>
      <c r="F122" s="85"/>
      <c r="G122" s="85"/>
      <c r="H122" s="85"/>
      <c r="I122" s="85"/>
      <c r="J122" s="85"/>
      <c r="K122" s="87"/>
      <c r="L122" s="75"/>
      <c r="M122" s="75"/>
      <c r="N122" s="75"/>
      <c r="O122" s="75"/>
      <c r="P122" s="75"/>
      <c r="Q122" s="75"/>
      <c r="R122" s="75"/>
      <c r="S122" s="75"/>
      <c r="T122" s="75"/>
      <c r="AA122" s="69"/>
      <c r="AB122" s="69"/>
      <c r="AC122" s="69"/>
      <c r="AD122" s="69"/>
      <c r="AE122" s="69"/>
      <c r="AF122" s="69"/>
      <c r="AG122" s="69"/>
      <c r="AH122" s="69"/>
      <c r="AI122" s="69"/>
    </row>
    <row r="123" spans="5:35" x14ac:dyDescent="0.2">
      <c r="E123" s="91"/>
      <c r="F123" s="85"/>
      <c r="G123" s="85"/>
      <c r="H123" s="85"/>
      <c r="I123" s="85"/>
      <c r="J123" s="85"/>
      <c r="K123" s="87"/>
      <c r="L123" s="75"/>
      <c r="M123" s="75"/>
      <c r="N123" s="75"/>
      <c r="O123" s="75"/>
      <c r="P123" s="75"/>
      <c r="Q123" s="75"/>
      <c r="R123" s="75"/>
      <c r="S123" s="75"/>
      <c r="T123" s="75"/>
      <c r="AA123" s="69"/>
      <c r="AB123" s="69"/>
      <c r="AC123" s="69"/>
      <c r="AD123" s="69"/>
      <c r="AE123" s="69"/>
      <c r="AF123" s="69"/>
      <c r="AG123" s="69"/>
      <c r="AH123" s="69"/>
      <c r="AI123" s="69"/>
    </row>
    <row r="124" spans="5:35" x14ac:dyDescent="0.2">
      <c r="E124" s="91"/>
      <c r="F124" s="85"/>
      <c r="G124" s="85"/>
      <c r="H124" s="85"/>
      <c r="I124" s="85"/>
      <c r="J124" s="85"/>
      <c r="K124" s="87"/>
      <c r="L124" s="75"/>
      <c r="M124" s="75"/>
      <c r="N124" s="75"/>
      <c r="O124" s="75"/>
      <c r="P124" s="75"/>
      <c r="Q124" s="75"/>
      <c r="R124" s="75"/>
      <c r="S124" s="75"/>
      <c r="T124" s="75"/>
      <c r="AA124" s="69"/>
      <c r="AB124" s="69"/>
      <c r="AC124" s="69"/>
      <c r="AD124" s="69"/>
      <c r="AE124" s="69"/>
      <c r="AF124" s="69"/>
      <c r="AG124" s="69"/>
      <c r="AH124" s="69"/>
      <c r="AI124" s="69"/>
    </row>
    <row r="125" spans="5:35" x14ac:dyDescent="0.2">
      <c r="E125" s="91"/>
      <c r="F125" s="85"/>
      <c r="G125" s="85"/>
      <c r="H125" s="85"/>
      <c r="I125" s="85"/>
      <c r="J125" s="85"/>
      <c r="K125" s="87"/>
      <c r="L125" s="75"/>
      <c r="M125" s="75"/>
      <c r="N125" s="75"/>
      <c r="O125" s="75"/>
      <c r="P125" s="75"/>
      <c r="Q125" s="75"/>
      <c r="R125" s="75"/>
      <c r="S125" s="75"/>
      <c r="T125" s="75"/>
      <c r="AA125" s="69"/>
      <c r="AB125" s="69"/>
      <c r="AC125" s="69"/>
      <c r="AD125" s="69"/>
      <c r="AE125" s="69"/>
      <c r="AF125" s="69"/>
      <c r="AG125" s="69"/>
      <c r="AH125" s="69"/>
      <c r="AI125" s="69"/>
    </row>
    <row r="126" spans="5:35" x14ac:dyDescent="0.2">
      <c r="E126" s="91"/>
      <c r="F126" s="85"/>
      <c r="G126" s="85"/>
      <c r="H126" s="85"/>
      <c r="I126" s="85"/>
      <c r="J126" s="85"/>
      <c r="K126" s="87"/>
      <c r="L126" s="75"/>
      <c r="M126" s="75"/>
      <c r="N126" s="75"/>
      <c r="O126" s="75"/>
      <c r="P126" s="75"/>
      <c r="Q126" s="75"/>
      <c r="R126" s="75"/>
      <c r="S126" s="75"/>
      <c r="T126" s="75"/>
      <c r="AA126" s="69"/>
      <c r="AB126" s="69"/>
      <c r="AC126" s="69"/>
      <c r="AD126" s="69"/>
      <c r="AE126" s="69"/>
      <c r="AF126" s="69"/>
      <c r="AG126" s="69"/>
      <c r="AH126" s="69"/>
      <c r="AI126" s="69"/>
    </row>
    <row r="127" spans="5:35" x14ac:dyDescent="0.2">
      <c r="E127" s="91"/>
      <c r="F127" s="85"/>
      <c r="G127" s="85"/>
      <c r="H127" s="85"/>
      <c r="I127" s="85"/>
      <c r="J127" s="85"/>
      <c r="K127" s="87"/>
      <c r="L127" s="75"/>
      <c r="M127" s="75"/>
      <c r="N127" s="75"/>
      <c r="O127" s="75"/>
      <c r="P127" s="75"/>
      <c r="Q127" s="75"/>
      <c r="R127" s="75"/>
      <c r="S127" s="75"/>
      <c r="T127" s="75"/>
      <c r="AA127" s="69"/>
      <c r="AB127" s="69"/>
      <c r="AC127" s="69"/>
      <c r="AD127" s="69"/>
      <c r="AE127" s="69"/>
      <c r="AF127" s="69"/>
      <c r="AG127" s="69"/>
      <c r="AH127" s="69"/>
      <c r="AI127" s="69"/>
    </row>
    <row r="128" spans="5:35" x14ac:dyDescent="0.2">
      <c r="E128" s="91"/>
      <c r="F128" s="85"/>
      <c r="G128" s="85"/>
      <c r="H128" s="85"/>
      <c r="I128" s="85"/>
      <c r="J128" s="85"/>
      <c r="K128" s="87"/>
      <c r="L128" s="75"/>
      <c r="M128" s="75"/>
      <c r="N128" s="75"/>
      <c r="O128" s="75"/>
      <c r="P128" s="75"/>
      <c r="Q128" s="75"/>
      <c r="R128" s="75"/>
      <c r="S128" s="75"/>
      <c r="T128" s="75"/>
      <c r="AA128" s="69"/>
      <c r="AB128" s="69"/>
      <c r="AC128" s="69"/>
      <c r="AD128" s="69"/>
      <c r="AE128" s="69"/>
      <c r="AF128" s="69"/>
      <c r="AG128" s="69"/>
      <c r="AH128" s="69"/>
      <c r="AI128" s="69"/>
    </row>
    <row r="129" spans="5:35" x14ac:dyDescent="0.2">
      <c r="E129" s="91"/>
      <c r="F129" s="85"/>
      <c r="G129" s="85"/>
      <c r="H129" s="85"/>
      <c r="I129" s="85"/>
      <c r="J129" s="85"/>
      <c r="K129" s="87"/>
      <c r="L129" s="75"/>
      <c r="M129" s="75"/>
      <c r="N129" s="75"/>
      <c r="O129" s="75"/>
      <c r="P129" s="75"/>
      <c r="Q129" s="75"/>
      <c r="R129" s="75"/>
      <c r="S129" s="75"/>
      <c r="T129" s="75"/>
      <c r="AA129" s="69"/>
      <c r="AB129" s="69"/>
      <c r="AC129" s="69"/>
      <c r="AD129" s="69"/>
      <c r="AE129" s="69"/>
      <c r="AF129" s="69"/>
      <c r="AG129" s="69"/>
      <c r="AH129" s="69"/>
      <c r="AI129" s="69"/>
    </row>
    <row r="130" spans="5:35" x14ac:dyDescent="0.2">
      <c r="E130" s="91"/>
      <c r="F130" s="85"/>
      <c r="G130" s="85"/>
      <c r="H130" s="85"/>
      <c r="I130" s="85"/>
      <c r="J130" s="85"/>
      <c r="K130" s="87"/>
      <c r="L130" s="75"/>
      <c r="M130" s="75"/>
      <c r="N130" s="75"/>
      <c r="O130" s="75"/>
      <c r="P130" s="75"/>
      <c r="Q130" s="75"/>
      <c r="R130" s="75"/>
      <c r="S130" s="75"/>
      <c r="T130" s="75"/>
      <c r="AA130" s="69"/>
      <c r="AB130" s="69"/>
      <c r="AC130" s="69"/>
      <c r="AD130" s="69"/>
      <c r="AE130" s="69"/>
      <c r="AF130" s="69"/>
      <c r="AG130" s="69"/>
      <c r="AH130" s="69"/>
      <c r="AI130" s="69"/>
    </row>
    <row r="131" spans="5:35" x14ac:dyDescent="0.2">
      <c r="E131" s="91"/>
      <c r="F131" s="85"/>
      <c r="G131" s="85"/>
      <c r="H131" s="85"/>
      <c r="I131" s="85"/>
      <c r="J131" s="85"/>
      <c r="K131" s="87"/>
      <c r="L131" s="75"/>
      <c r="M131" s="75"/>
      <c r="N131" s="75"/>
      <c r="O131" s="75"/>
      <c r="P131" s="75"/>
      <c r="Q131" s="75"/>
      <c r="R131" s="75"/>
      <c r="S131" s="75"/>
      <c r="T131" s="75"/>
      <c r="AA131" s="69"/>
      <c r="AB131" s="69"/>
      <c r="AC131" s="69"/>
      <c r="AD131" s="69"/>
      <c r="AE131" s="69"/>
      <c r="AF131" s="69"/>
      <c r="AG131" s="69"/>
      <c r="AH131" s="69"/>
      <c r="AI131" s="69"/>
    </row>
    <row r="132" spans="5:35" x14ac:dyDescent="0.2">
      <c r="E132" s="91"/>
      <c r="F132" s="85"/>
      <c r="G132" s="85"/>
      <c r="H132" s="85"/>
      <c r="I132" s="85"/>
      <c r="J132" s="85"/>
      <c r="K132" s="87"/>
      <c r="L132" s="75"/>
      <c r="M132" s="75"/>
      <c r="N132" s="75"/>
      <c r="O132" s="75"/>
      <c r="P132" s="75"/>
      <c r="Q132" s="75"/>
      <c r="R132" s="75"/>
      <c r="S132" s="75"/>
      <c r="T132" s="75"/>
      <c r="AA132" s="69"/>
      <c r="AB132" s="69"/>
      <c r="AC132" s="69"/>
      <c r="AD132" s="69"/>
      <c r="AE132" s="69"/>
      <c r="AF132" s="69"/>
      <c r="AG132" s="69"/>
      <c r="AH132" s="69"/>
      <c r="AI132" s="69"/>
    </row>
    <row r="133" spans="5:35" x14ac:dyDescent="0.2">
      <c r="E133" s="91"/>
      <c r="F133" s="85"/>
      <c r="G133" s="85"/>
      <c r="H133" s="85"/>
      <c r="I133" s="85"/>
      <c r="J133" s="85"/>
      <c r="K133" s="87"/>
      <c r="L133" s="75"/>
      <c r="M133" s="75"/>
      <c r="N133" s="75"/>
      <c r="O133" s="75"/>
      <c r="P133" s="75"/>
      <c r="Q133" s="75"/>
      <c r="R133" s="75"/>
      <c r="S133" s="75"/>
      <c r="T133" s="75"/>
      <c r="AA133" s="69"/>
      <c r="AB133" s="69"/>
      <c r="AC133" s="69"/>
      <c r="AD133" s="69"/>
      <c r="AE133" s="69"/>
      <c r="AF133" s="69"/>
      <c r="AG133" s="69"/>
      <c r="AH133" s="69"/>
      <c r="AI133" s="69"/>
    </row>
    <row r="134" spans="5:35" x14ac:dyDescent="0.2">
      <c r="E134" s="91"/>
      <c r="F134" s="85"/>
      <c r="G134" s="85"/>
      <c r="H134" s="85"/>
      <c r="I134" s="85"/>
      <c r="J134" s="85"/>
      <c r="K134" s="87"/>
      <c r="L134" s="75"/>
      <c r="M134" s="75"/>
      <c r="N134" s="75"/>
      <c r="O134" s="75"/>
      <c r="P134" s="75"/>
      <c r="Q134" s="75"/>
      <c r="R134" s="75"/>
      <c r="S134" s="75"/>
      <c r="T134" s="75"/>
      <c r="AA134" s="69"/>
      <c r="AB134" s="69"/>
      <c r="AC134" s="69"/>
      <c r="AD134" s="69"/>
      <c r="AE134" s="69"/>
      <c r="AF134" s="69"/>
      <c r="AG134" s="69"/>
      <c r="AH134" s="69"/>
      <c r="AI134" s="69"/>
    </row>
    <row r="135" spans="5:35" x14ac:dyDescent="0.2">
      <c r="E135" s="91"/>
      <c r="F135" s="85"/>
      <c r="G135" s="85"/>
      <c r="H135" s="85"/>
      <c r="I135" s="85"/>
      <c r="J135" s="85"/>
      <c r="K135" s="87"/>
      <c r="L135" s="75"/>
      <c r="M135" s="75"/>
      <c r="N135" s="75"/>
      <c r="O135" s="75"/>
      <c r="P135" s="75"/>
      <c r="Q135" s="75"/>
      <c r="R135" s="75"/>
      <c r="S135" s="75"/>
      <c r="T135" s="75"/>
      <c r="AA135" s="69"/>
      <c r="AB135" s="69"/>
      <c r="AC135" s="69"/>
      <c r="AD135" s="69"/>
      <c r="AE135" s="69"/>
      <c r="AF135" s="69"/>
      <c r="AG135" s="69"/>
      <c r="AH135" s="69"/>
      <c r="AI135" s="69"/>
    </row>
    <row r="136" spans="5:35" x14ac:dyDescent="0.2">
      <c r="E136" s="91"/>
      <c r="F136" s="93"/>
      <c r="G136" s="93"/>
      <c r="H136" s="93"/>
      <c r="I136" s="93"/>
      <c r="J136" s="93"/>
      <c r="K136" s="87"/>
      <c r="L136" s="75"/>
      <c r="M136" s="75"/>
      <c r="N136" s="75"/>
      <c r="O136" s="75"/>
      <c r="P136" s="75"/>
      <c r="Q136" s="75"/>
      <c r="R136" s="75"/>
      <c r="S136" s="75"/>
      <c r="T136" s="75"/>
      <c r="AA136" s="69"/>
      <c r="AB136" s="69"/>
      <c r="AC136" s="69"/>
      <c r="AD136" s="69"/>
      <c r="AE136" s="69"/>
      <c r="AF136" s="69"/>
      <c r="AG136" s="69"/>
      <c r="AH136" s="69"/>
      <c r="AI136" s="69"/>
    </row>
    <row r="137" spans="5:35" x14ac:dyDescent="0.2">
      <c r="E137" s="91"/>
      <c r="F137" s="93"/>
      <c r="G137" s="93"/>
      <c r="H137" s="93"/>
      <c r="I137" s="93"/>
      <c r="J137" s="93"/>
      <c r="K137" s="87"/>
      <c r="L137" s="75"/>
      <c r="M137" s="75"/>
      <c r="N137" s="75"/>
      <c r="O137" s="75"/>
      <c r="P137" s="75"/>
      <c r="Q137" s="75"/>
      <c r="R137" s="75"/>
      <c r="S137" s="75"/>
      <c r="T137" s="75"/>
      <c r="AA137" s="69"/>
      <c r="AB137" s="69"/>
      <c r="AC137" s="69"/>
      <c r="AD137" s="69"/>
      <c r="AE137" s="69"/>
      <c r="AF137" s="69"/>
      <c r="AG137" s="69"/>
      <c r="AH137" s="69"/>
      <c r="AI137" s="69"/>
    </row>
    <row r="138" spans="5:35" x14ac:dyDescent="0.2">
      <c r="E138" s="91"/>
      <c r="F138" s="93"/>
      <c r="G138" s="93"/>
      <c r="H138" s="93"/>
      <c r="I138" s="93"/>
      <c r="J138" s="93"/>
      <c r="K138" s="87"/>
      <c r="L138" s="75"/>
      <c r="M138" s="75"/>
      <c r="N138" s="75"/>
      <c r="O138" s="75"/>
      <c r="P138" s="75"/>
      <c r="Q138" s="75"/>
      <c r="R138" s="75"/>
      <c r="S138" s="75"/>
      <c r="T138" s="75"/>
      <c r="AA138" s="69"/>
      <c r="AB138" s="69"/>
      <c r="AC138" s="69"/>
      <c r="AD138" s="69"/>
      <c r="AE138" s="69"/>
      <c r="AF138" s="69"/>
      <c r="AG138" s="69"/>
      <c r="AH138" s="69"/>
      <c r="AI138" s="69"/>
    </row>
    <row r="139" spans="5:35" x14ac:dyDescent="0.2">
      <c r="E139" s="91"/>
      <c r="F139" s="93"/>
      <c r="G139" s="93"/>
      <c r="H139" s="93"/>
      <c r="I139" s="93"/>
      <c r="J139" s="93"/>
      <c r="K139" s="87"/>
      <c r="L139" s="75"/>
      <c r="M139" s="75"/>
      <c r="N139" s="75"/>
      <c r="O139" s="75"/>
      <c r="P139" s="75"/>
      <c r="Q139" s="75"/>
      <c r="R139" s="75"/>
      <c r="S139" s="75"/>
      <c r="T139" s="75"/>
      <c r="AA139" s="69"/>
      <c r="AB139" s="69"/>
      <c r="AC139" s="69"/>
      <c r="AD139" s="69"/>
      <c r="AE139" s="69"/>
      <c r="AF139" s="69"/>
      <c r="AG139" s="69"/>
      <c r="AH139" s="69"/>
      <c r="AI139" s="69"/>
    </row>
    <row r="140" spans="5:35" x14ac:dyDescent="0.2">
      <c r="E140" s="91"/>
      <c r="F140" s="93"/>
      <c r="G140" s="93"/>
      <c r="H140" s="93"/>
      <c r="I140" s="93"/>
      <c r="J140" s="93"/>
      <c r="K140" s="87"/>
      <c r="L140" s="75"/>
      <c r="M140" s="75"/>
      <c r="N140" s="75"/>
      <c r="O140" s="75"/>
      <c r="P140" s="75"/>
      <c r="Q140" s="75"/>
      <c r="R140" s="75"/>
      <c r="S140" s="75"/>
      <c r="T140" s="75"/>
      <c r="AA140" s="69"/>
      <c r="AB140" s="69"/>
      <c r="AC140" s="69"/>
      <c r="AD140" s="69"/>
      <c r="AE140" s="69"/>
      <c r="AF140" s="69"/>
      <c r="AG140" s="69"/>
      <c r="AH140" s="69"/>
      <c r="AI140" s="69"/>
    </row>
    <row r="141" spans="5:35" x14ac:dyDescent="0.2">
      <c r="E141" s="91"/>
      <c r="F141" s="93"/>
      <c r="G141" s="93"/>
      <c r="H141" s="93"/>
      <c r="I141" s="93"/>
      <c r="J141" s="93"/>
      <c r="K141" s="87"/>
      <c r="L141" s="75"/>
      <c r="M141" s="75"/>
      <c r="N141" s="75"/>
      <c r="O141" s="75"/>
      <c r="P141" s="75"/>
      <c r="Q141" s="75"/>
      <c r="R141" s="75"/>
      <c r="S141" s="75"/>
      <c r="T141" s="75"/>
      <c r="AA141" s="69"/>
      <c r="AB141" s="69"/>
      <c r="AC141" s="69"/>
      <c r="AD141" s="69"/>
      <c r="AE141" s="69"/>
      <c r="AF141" s="69"/>
      <c r="AG141" s="69"/>
      <c r="AH141" s="69"/>
      <c r="AI141" s="69"/>
    </row>
    <row r="142" spans="5:35" x14ac:dyDescent="0.2">
      <c r="E142" s="91"/>
      <c r="F142" s="93"/>
      <c r="G142" s="93"/>
      <c r="H142" s="93"/>
      <c r="I142" s="93"/>
      <c r="J142" s="93"/>
      <c r="K142" s="87"/>
      <c r="L142" s="75"/>
      <c r="M142" s="75"/>
      <c r="N142" s="75"/>
      <c r="O142" s="75"/>
      <c r="P142" s="75"/>
      <c r="Q142" s="75"/>
      <c r="R142" s="75"/>
      <c r="S142" s="75"/>
      <c r="T142" s="75"/>
      <c r="AA142" s="69"/>
      <c r="AB142" s="69"/>
      <c r="AC142" s="69"/>
      <c r="AD142" s="69"/>
      <c r="AE142" s="69"/>
      <c r="AF142" s="69"/>
      <c r="AG142" s="69"/>
      <c r="AH142" s="69"/>
      <c r="AI142" s="69"/>
    </row>
    <row r="143" spans="5:35" x14ac:dyDescent="0.2">
      <c r="E143" s="91"/>
      <c r="F143" s="93"/>
      <c r="G143" s="93"/>
      <c r="H143" s="93"/>
      <c r="I143" s="93"/>
      <c r="J143" s="93"/>
      <c r="K143" s="87"/>
      <c r="L143" s="75"/>
      <c r="M143" s="75"/>
      <c r="N143" s="75"/>
      <c r="O143" s="75"/>
      <c r="P143" s="75"/>
      <c r="Q143" s="75"/>
      <c r="R143" s="75"/>
      <c r="S143" s="75"/>
      <c r="T143" s="75"/>
      <c r="AA143" s="69"/>
      <c r="AB143" s="69"/>
      <c r="AC143" s="69"/>
      <c r="AD143" s="69"/>
      <c r="AE143" s="69"/>
      <c r="AF143" s="69"/>
      <c r="AG143" s="69"/>
      <c r="AH143" s="69"/>
      <c r="AI143" s="69"/>
    </row>
    <row r="144" spans="5:35" x14ac:dyDescent="0.2">
      <c r="E144" s="91"/>
      <c r="F144" s="93"/>
      <c r="G144" s="93"/>
      <c r="H144" s="93"/>
      <c r="I144" s="93"/>
      <c r="J144" s="93"/>
      <c r="K144" s="87"/>
      <c r="L144" s="75"/>
      <c r="M144" s="75"/>
      <c r="N144" s="75"/>
      <c r="O144" s="75"/>
      <c r="P144" s="75"/>
      <c r="Q144" s="75"/>
      <c r="R144" s="75"/>
      <c r="S144" s="75"/>
      <c r="T144" s="75"/>
      <c r="AA144" s="69"/>
      <c r="AB144" s="69"/>
      <c r="AC144" s="69"/>
      <c r="AD144" s="69"/>
      <c r="AE144" s="69"/>
      <c r="AF144" s="69"/>
      <c r="AG144" s="69"/>
      <c r="AH144" s="69"/>
      <c r="AI144" s="69"/>
    </row>
    <row r="145" spans="5:35" x14ac:dyDescent="0.2">
      <c r="E145" s="91"/>
      <c r="F145" s="93"/>
      <c r="G145" s="93"/>
      <c r="H145" s="93"/>
      <c r="I145" s="93"/>
      <c r="J145" s="93"/>
      <c r="K145" s="87"/>
      <c r="L145" s="75"/>
      <c r="M145" s="75"/>
      <c r="N145" s="75"/>
      <c r="O145" s="75"/>
      <c r="P145" s="75"/>
      <c r="Q145" s="75"/>
      <c r="R145" s="75"/>
      <c r="S145" s="75"/>
      <c r="T145" s="75"/>
      <c r="AA145" s="69"/>
      <c r="AB145" s="69"/>
      <c r="AC145" s="69"/>
      <c r="AD145" s="69"/>
      <c r="AE145" s="69"/>
      <c r="AF145" s="69"/>
      <c r="AG145" s="69"/>
      <c r="AH145" s="69"/>
      <c r="AI145" s="69"/>
    </row>
    <row r="146" spans="5:35" x14ac:dyDescent="0.2">
      <c r="E146" s="91"/>
      <c r="F146" s="93"/>
      <c r="G146" s="93"/>
      <c r="H146" s="93"/>
      <c r="I146" s="93"/>
      <c r="J146" s="93"/>
      <c r="K146" s="87"/>
      <c r="L146" s="75"/>
      <c r="M146" s="75"/>
      <c r="N146" s="75"/>
      <c r="O146" s="75"/>
      <c r="P146" s="75"/>
      <c r="Q146" s="75"/>
      <c r="R146" s="75"/>
      <c r="S146" s="75"/>
      <c r="T146" s="75"/>
      <c r="AA146" s="69"/>
      <c r="AB146" s="69"/>
      <c r="AC146" s="69"/>
      <c r="AD146" s="69"/>
      <c r="AE146" s="69"/>
      <c r="AF146" s="69"/>
      <c r="AG146" s="69"/>
      <c r="AH146" s="69"/>
      <c r="AI146" s="69"/>
    </row>
    <row r="147" spans="5:35" x14ac:dyDescent="0.2">
      <c r="E147" s="91"/>
      <c r="F147" s="93"/>
      <c r="G147" s="93"/>
      <c r="H147" s="93"/>
      <c r="I147" s="93"/>
      <c r="J147" s="93"/>
      <c r="K147" s="87"/>
      <c r="L147" s="75"/>
      <c r="M147" s="75"/>
      <c r="N147" s="75"/>
      <c r="O147" s="75"/>
      <c r="P147" s="75"/>
      <c r="Q147" s="75"/>
      <c r="R147" s="75"/>
      <c r="S147" s="75"/>
      <c r="T147" s="75"/>
      <c r="AA147" s="69"/>
      <c r="AB147" s="69"/>
      <c r="AC147" s="69"/>
      <c r="AD147" s="69"/>
      <c r="AE147" s="69"/>
      <c r="AF147" s="69"/>
      <c r="AG147" s="69"/>
      <c r="AH147" s="69"/>
      <c r="AI147" s="69"/>
    </row>
    <row r="148" spans="5:35" x14ac:dyDescent="0.2">
      <c r="E148" s="91"/>
      <c r="F148" s="93"/>
      <c r="G148" s="93"/>
      <c r="H148" s="93"/>
      <c r="I148" s="93"/>
      <c r="J148" s="93"/>
      <c r="K148" s="87"/>
      <c r="L148" s="75"/>
      <c r="M148" s="75"/>
      <c r="N148" s="75"/>
      <c r="O148" s="75"/>
      <c r="P148" s="75"/>
      <c r="Q148" s="75"/>
      <c r="R148" s="75"/>
      <c r="S148" s="75"/>
      <c r="T148" s="75"/>
      <c r="AA148" s="69"/>
      <c r="AB148" s="69"/>
      <c r="AC148" s="69"/>
      <c r="AD148" s="69"/>
      <c r="AE148" s="69"/>
      <c r="AF148" s="69"/>
      <c r="AG148" s="69"/>
      <c r="AH148" s="69"/>
      <c r="AI148" s="69"/>
    </row>
    <row r="149" spans="5:35" x14ac:dyDescent="0.2">
      <c r="E149" s="91"/>
      <c r="F149" s="93"/>
      <c r="G149" s="93"/>
      <c r="H149" s="93"/>
      <c r="I149" s="93"/>
      <c r="J149" s="93"/>
      <c r="K149" s="87"/>
      <c r="L149" s="75"/>
      <c r="M149" s="75"/>
      <c r="N149" s="75"/>
      <c r="O149" s="75"/>
      <c r="P149" s="75"/>
      <c r="Q149" s="75"/>
      <c r="R149" s="75"/>
      <c r="S149" s="75"/>
      <c r="T149" s="75"/>
      <c r="AA149" s="69"/>
      <c r="AB149" s="69"/>
      <c r="AC149" s="69"/>
      <c r="AD149" s="69"/>
      <c r="AE149" s="69"/>
      <c r="AF149" s="69"/>
      <c r="AG149" s="69"/>
      <c r="AH149" s="69"/>
      <c r="AI149" s="69"/>
    </row>
    <row r="150" spans="5:35" x14ac:dyDescent="0.2">
      <c r="E150" s="91"/>
      <c r="F150" s="93"/>
      <c r="G150" s="93"/>
      <c r="H150" s="93"/>
      <c r="I150" s="93"/>
      <c r="J150" s="93"/>
      <c r="K150" s="87"/>
      <c r="L150" s="75"/>
      <c r="M150" s="75"/>
      <c r="N150" s="75"/>
      <c r="O150" s="75"/>
      <c r="P150" s="75"/>
      <c r="Q150" s="75"/>
      <c r="R150" s="75"/>
      <c r="S150" s="75"/>
      <c r="T150" s="75"/>
      <c r="AA150" s="69"/>
      <c r="AB150" s="69"/>
      <c r="AC150" s="69"/>
      <c r="AD150" s="69"/>
      <c r="AE150" s="69"/>
      <c r="AF150" s="69"/>
      <c r="AG150" s="69"/>
      <c r="AH150" s="69"/>
      <c r="AI150" s="69"/>
    </row>
    <row r="151" spans="5:35" x14ac:dyDescent="0.2">
      <c r="E151" s="91"/>
      <c r="F151" s="93"/>
      <c r="G151" s="93"/>
      <c r="H151" s="93"/>
      <c r="I151" s="93"/>
      <c r="J151" s="93"/>
      <c r="K151" s="87"/>
      <c r="L151" s="75"/>
      <c r="M151" s="75"/>
      <c r="N151" s="75"/>
      <c r="O151" s="75"/>
      <c r="P151" s="75"/>
      <c r="Q151" s="75"/>
      <c r="R151" s="75"/>
      <c r="S151" s="75"/>
      <c r="T151" s="75"/>
      <c r="AA151" s="69"/>
      <c r="AB151" s="69"/>
      <c r="AC151" s="69"/>
      <c r="AD151" s="69"/>
      <c r="AE151" s="69"/>
      <c r="AF151" s="69"/>
      <c r="AG151" s="69"/>
      <c r="AH151" s="69"/>
      <c r="AI151" s="69"/>
    </row>
    <row r="152" spans="5:35" x14ac:dyDescent="0.2">
      <c r="E152" s="91"/>
      <c r="F152" s="93"/>
      <c r="G152" s="93"/>
      <c r="H152" s="93"/>
      <c r="I152" s="93"/>
      <c r="J152" s="93"/>
      <c r="K152" s="87"/>
      <c r="L152" s="75"/>
      <c r="M152" s="75"/>
      <c r="N152" s="75"/>
      <c r="O152" s="75"/>
      <c r="P152" s="75"/>
      <c r="Q152" s="75"/>
      <c r="R152" s="75"/>
      <c r="S152" s="75"/>
      <c r="T152" s="75"/>
      <c r="AA152" s="69"/>
      <c r="AB152" s="69"/>
      <c r="AC152" s="69"/>
      <c r="AD152" s="69"/>
      <c r="AE152" s="69"/>
      <c r="AF152" s="69"/>
      <c r="AG152" s="69"/>
      <c r="AH152" s="69"/>
      <c r="AI152" s="69"/>
    </row>
    <row r="153" spans="5:35" x14ac:dyDescent="0.2">
      <c r="E153" s="91"/>
      <c r="F153" s="93"/>
      <c r="G153" s="93"/>
      <c r="H153" s="93"/>
      <c r="I153" s="93"/>
      <c r="J153" s="93"/>
      <c r="K153" s="87"/>
      <c r="L153" s="75"/>
      <c r="M153" s="75"/>
      <c r="N153" s="75"/>
      <c r="O153" s="75"/>
      <c r="P153" s="75"/>
      <c r="Q153" s="75"/>
      <c r="R153" s="75"/>
      <c r="S153" s="75"/>
      <c r="T153" s="75"/>
      <c r="AA153" s="69"/>
      <c r="AB153" s="69"/>
      <c r="AC153" s="69"/>
      <c r="AD153" s="69"/>
      <c r="AE153" s="69"/>
      <c r="AF153" s="69"/>
      <c r="AG153" s="69"/>
      <c r="AH153" s="69"/>
      <c r="AI153" s="69"/>
    </row>
    <row r="154" spans="5:35" x14ac:dyDescent="0.2">
      <c r="E154" s="91"/>
      <c r="F154" s="93"/>
      <c r="G154" s="93"/>
      <c r="H154" s="93"/>
      <c r="I154" s="93"/>
      <c r="J154" s="93"/>
      <c r="K154" s="87"/>
      <c r="L154" s="75"/>
      <c r="M154" s="75"/>
      <c r="N154" s="75"/>
      <c r="O154" s="75"/>
      <c r="P154" s="75"/>
      <c r="Q154" s="75"/>
      <c r="R154" s="75"/>
      <c r="S154" s="75"/>
      <c r="T154" s="75"/>
      <c r="AA154" s="69"/>
      <c r="AB154" s="69"/>
      <c r="AC154" s="69"/>
      <c r="AD154" s="69"/>
      <c r="AE154" s="69"/>
      <c r="AF154" s="69"/>
      <c r="AG154" s="69"/>
      <c r="AH154" s="69"/>
      <c r="AI154" s="69"/>
    </row>
    <row r="155" spans="5:35" x14ac:dyDescent="0.2">
      <c r="E155" s="91"/>
      <c r="F155" s="93"/>
      <c r="G155" s="93"/>
      <c r="H155" s="93"/>
      <c r="I155" s="93"/>
      <c r="J155" s="93"/>
      <c r="K155" s="87"/>
      <c r="L155" s="75"/>
      <c r="M155" s="75"/>
      <c r="N155" s="75"/>
      <c r="O155" s="75"/>
      <c r="P155" s="75"/>
      <c r="Q155" s="75"/>
      <c r="R155" s="75"/>
      <c r="S155" s="75"/>
      <c r="T155" s="75"/>
      <c r="AA155" s="69"/>
      <c r="AB155" s="69"/>
      <c r="AC155" s="69"/>
      <c r="AD155" s="69"/>
      <c r="AE155" s="69"/>
      <c r="AF155" s="69"/>
      <c r="AG155" s="69"/>
      <c r="AH155" s="69"/>
      <c r="AI155" s="69"/>
    </row>
    <row r="156" spans="5:35" x14ac:dyDescent="0.2">
      <c r="E156" s="91"/>
      <c r="F156" s="93"/>
      <c r="G156" s="93"/>
      <c r="H156" s="93"/>
      <c r="I156" s="93"/>
      <c r="J156" s="93"/>
      <c r="K156" s="87"/>
      <c r="L156" s="75"/>
      <c r="M156" s="75"/>
      <c r="N156" s="75"/>
      <c r="O156" s="75"/>
      <c r="P156" s="75"/>
      <c r="Q156" s="75"/>
      <c r="R156" s="75"/>
      <c r="S156" s="75"/>
      <c r="T156" s="75"/>
      <c r="AA156" s="69"/>
      <c r="AB156" s="69"/>
      <c r="AC156" s="69"/>
      <c r="AD156" s="69"/>
      <c r="AE156" s="69"/>
      <c r="AF156" s="69"/>
      <c r="AG156" s="69"/>
      <c r="AH156" s="69"/>
      <c r="AI156" s="69"/>
    </row>
    <row r="157" spans="5:35" x14ac:dyDescent="0.2">
      <c r="E157" s="91"/>
      <c r="F157" s="93"/>
      <c r="G157" s="93"/>
      <c r="H157" s="93"/>
      <c r="I157" s="93"/>
      <c r="J157" s="93"/>
      <c r="K157" s="87"/>
      <c r="L157" s="75"/>
      <c r="M157" s="75"/>
      <c r="N157" s="75"/>
      <c r="O157" s="75"/>
      <c r="P157" s="75"/>
      <c r="Q157" s="75"/>
      <c r="R157" s="75"/>
      <c r="S157" s="75"/>
      <c r="T157" s="75"/>
      <c r="AA157" s="69"/>
      <c r="AB157" s="69"/>
      <c r="AC157" s="69"/>
      <c r="AD157" s="69"/>
      <c r="AE157" s="69"/>
      <c r="AF157" s="69"/>
      <c r="AG157" s="69"/>
      <c r="AH157" s="69"/>
      <c r="AI157" s="69"/>
    </row>
    <row r="158" spans="5:35" x14ac:dyDescent="0.2">
      <c r="E158" s="91"/>
      <c r="F158" s="93"/>
      <c r="G158" s="93"/>
      <c r="H158" s="93"/>
      <c r="I158" s="93"/>
      <c r="J158" s="93"/>
      <c r="K158" s="87"/>
      <c r="L158" s="75"/>
      <c r="M158" s="75"/>
      <c r="N158" s="75"/>
      <c r="O158" s="75"/>
      <c r="P158" s="75"/>
      <c r="Q158" s="75"/>
      <c r="R158" s="75"/>
      <c r="S158" s="75"/>
      <c r="T158" s="75"/>
      <c r="AA158" s="69"/>
      <c r="AB158" s="69"/>
      <c r="AC158" s="69"/>
      <c r="AD158" s="69"/>
      <c r="AE158" s="69"/>
      <c r="AF158" s="69"/>
      <c r="AG158" s="69"/>
      <c r="AH158" s="69"/>
      <c r="AI158" s="69"/>
    </row>
    <row r="159" spans="5:35" x14ac:dyDescent="0.2">
      <c r="E159" s="91"/>
      <c r="F159" s="93"/>
      <c r="G159" s="93"/>
      <c r="H159" s="93"/>
      <c r="I159" s="93"/>
      <c r="J159" s="93"/>
      <c r="K159" s="87"/>
      <c r="L159" s="75"/>
      <c r="M159" s="75"/>
      <c r="N159" s="75"/>
      <c r="O159" s="75"/>
      <c r="P159" s="75"/>
      <c r="Q159" s="75"/>
      <c r="R159" s="75"/>
      <c r="S159" s="75"/>
      <c r="T159" s="75"/>
      <c r="AA159" s="69"/>
      <c r="AB159" s="69"/>
      <c r="AC159" s="69"/>
      <c r="AD159" s="69"/>
      <c r="AE159" s="69"/>
      <c r="AF159" s="69"/>
      <c r="AG159" s="69"/>
      <c r="AH159" s="69"/>
      <c r="AI159" s="69"/>
    </row>
    <row r="160" spans="5:35" x14ac:dyDescent="0.2">
      <c r="E160" s="91"/>
      <c r="F160" s="93"/>
      <c r="G160" s="93"/>
      <c r="H160" s="93"/>
      <c r="I160" s="93"/>
      <c r="J160" s="93"/>
      <c r="K160" s="87"/>
      <c r="L160" s="75"/>
      <c r="M160" s="75"/>
      <c r="N160" s="75"/>
      <c r="O160" s="75"/>
      <c r="P160" s="75"/>
      <c r="Q160" s="75"/>
      <c r="R160" s="75"/>
      <c r="S160" s="75"/>
      <c r="T160" s="75"/>
      <c r="AA160" s="69"/>
      <c r="AB160" s="69"/>
      <c r="AC160" s="69"/>
      <c r="AD160" s="69"/>
      <c r="AE160" s="69"/>
      <c r="AF160" s="69"/>
      <c r="AG160" s="69"/>
      <c r="AH160" s="69"/>
      <c r="AI160" s="69"/>
    </row>
    <row r="161" spans="5:35" x14ac:dyDescent="0.2">
      <c r="E161" s="91"/>
      <c r="F161" s="93"/>
      <c r="G161" s="93"/>
      <c r="H161" s="93"/>
      <c r="I161" s="93"/>
      <c r="J161" s="93"/>
      <c r="K161" s="87"/>
      <c r="L161" s="75"/>
      <c r="M161" s="75"/>
      <c r="N161" s="75"/>
      <c r="O161" s="75"/>
      <c r="P161" s="75"/>
      <c r="Q161" s="75"/>
      <c r="R161" s="75"/>
      <c r="S161" s="75"/>
      <c r="T161" s="75"/>
      <c r="AA161" s="69"/>
      <c r="AB161" s="69"/>
      <c r="AC161" s="69"/>
      <c r="AD161" s="69"/>
      <c r="AE161" s="69"/>
      <c r="AF161" s="69"/>
      <c r="AG161" s="69"/>
      <c r="AH161" s="69"/>
      <c r="AI161" s="69"/>
    </row>
    <row r="162" spans="5:35" x14ac:dyDescent="0.2">
      <c r="E162" s="91"/>
      <c r="F162" s="93"/>
      <c r="G162" s="93"/>
      <c r="H162" s="93"/>
      <c r="I162" s="93"/>
      <c r="J162" s="93"/>
      <c r="K162" s="87"/>
      <c r="L162" s="75"/>
      <c r="M162" s="75"/>
      <c r="N162" s="75"/>
      <c r="O162" s="75"/>
      <c r="P162" s="75"/>
      <c r="Q162" s="75"/>
      <c r="R162" s="75"/>
      <c r="S162" s="75"/>
      <c r="T162" s="75"/>
      <c r="AA162" s="69"/>
      <c r="AB162" s="69"/>
      <c r="AC162" s="69"/>
      <c r="AD162" s="69"/>
      <c r="AE162" s="69"/>
      <c r="AF162" s="69"/>
      <c r="AG162" s="69"/>
      <c r="AH162" s="69"/>
      <c r="AI162" s="69"/>
    </row>
    <row r="163" spans="5:35" x14ac:dyDescent="0.2">
      <c r="E163" s="91"/>
      <c r="F163" s="93"/>
      <c r="G163" s="93"/>
      <c r="H163" s="93"/>
      <c r="I163" s="93"/>
      <c r="J163" s="93"/>
      <c r="K163" s="87"/>
      <c r="L163" s="75"/>
      <c r="M163" s="75"/>
      <c r="N163" s="75"/>
      <c r="O163" s="75"/>
      <c r="P163" s="75"/>
      <c r="Q163" s="75"/>
      <c r="R163" s="75"/>
      <c r="S163" s="75"/>
      <c r="T163" s="75"/>
      <c r="AA163" s="69"/>
      <c r="AB163" s="69"/>
      <c r="AC163" s="69"/>
      <c r="AD163" s="69"/>
      <c r="AE163" s="69"/>
      <c r="AF163" s="69"/>
      <c r="AG163" s="69"/>
      <c r="AH163" s="69"/>
      <c r="AI163" s="69"/>
    </row>
    <row r="164" spans="5:35" x14ac:dyDescent="0.2">
      <c r="E164" s="91"/>
      <c r="F164" s="93"/>
      <c r="G164" s="93"/>
      <c r="H164" s="93"/>
      <c r="I164" s="93"/>
      <c r="J164" s="93"/>
      <c r="K164" s="87"/>
      <c r="L164" s="75"/>
      <c r="M164" s="75"/>
      <c r="N164" s="75"/>
      <c r="O164" s="75"/>
      <c r="P164" s="75"/>
      <c r="Q164" s="75"/>
      <c r="R164" s="75"/>
      <c r="S164" s="75"/>
      <c r="T164" s="75"/>
      <c r="AA164" s="69"/>
      <c r="AB164" s="69"/>
      <c r="AC164" s="69"/>
      <c r="AD164" s="69"/>
      <c r="AE164" s="69"/>
      <c r="AF164" s="69"/>
      <c r="AG164" s="69"/>
      <c r="AH164" s="69"/>
      <c r="AI164" s="69"/>
    </row>
    <row r="165" spans="5:35" x14ac:dyDescent="0.2">
      <c r="E165" s="91"/>
      <c r="F165" s="93"/>
      <c r="G165" s="93"/>
      <c r="H165" s="93"/>
      <c r="I165" s="93"/>
      <c r="J165" s="93"/>
      <c r="K165" s="87"/>
      <c r="L165" s="75"/>
      <c r="M165" s="75"/>
      <c r="N165" s="75"/>
      <c r="O165" s="75"/>
      <c r="P165" s="75"/>
      <c r="Q165" s="75"/>
      <c r="R165" s="75"/>
      <c r="S165" s="75"/>
      <c r="T165" s="75"/>
      <c r="AA165" s="69"/>
      <c r="AB165" s="69"/>
      <c r="AC165" s="69"/>
      <c r="AD165" s="69"/>
      <c r="AE165" s="69"/>
      <c r="AF165" s="69"/>
      <c r="AG165" s="69"/>
      <c r="AH165" s="69"/>
      <c r="AI165" s="69"/>
    </row>
    <row r="166" spans="5:35" x14ac:dyDescent="0.2">
      <c r="E166" s="91"/>
      <c r="F166" s="93"/>
      <c r="G166" s="93"/>
      <c r="H166" s="93"/>
      <c r="I166" s="93"/>
      <c r="J166" s="93"/>
      <c r="K166" s="87"/>
      <c r="L166" s="75"/>
      <c r="M166" s="75"/>
      <c r="N166" s="75"/>
      <c r="O166" s="75"/>
      <c r="P166" s="75"/>
      <c r="Q166" s="75"/>
      <c r="R166" s="75"/>
      <c r="S166" s="75"/>
      <c r="T166" s="75"/>
      <c r="AA166" s="69"/>
      <c r="AB166" s="69"/>
      <c r="AC166" s="69"/>
      <c r="AD166" s="69"/>
      <c r="AE166" s="69"/>
      <c r="AF166" s="69"/>
      <c r="AG166" s="69"/>
      <c r="AH166" s="69"/>
      <c r="AI166" s="69"/>
    </row>
    <row r="167" spans="5:35" x14ac:dyDescent="0.2">
      <c r="E167" s="91"/>
      <c r="F167" s="93"/>
      <c r="G167" s="93"/>
      <c r="H167" s="93"/>
      <c r="I167" s="93"/>
      <c r="J167" s="93"/>
      <c r="K167" s="87"/>
      <c r="L167" s="75"/>
      <c r="M167" s="75"/>
      <c r="N167" s="75"/>
      <c r="O167" s="75"/>
      <c r="P167" s="75"/>
      <c r="Q167" s="75"/>
      <c r="R167" s="75"/>
      <c r="S167" s="75"/>
      <c r="T167" s="75"/>
      <c r="AA167" s="69"/>
      <c r="AB167" s="69"/>
      <c r="AC167" s="69"/>
      <c r="AD167" s="69"/>
      <c r="AE167" s="69"/>
      <c r="AF167" s="69"/>
      <c r="AG167" s="69"/>
      <c r="AH167" s="69"/>
      <c r="AI167" s="69"/>
    </row>
    <row r="168" spans="5:35" x14ac:dyDescent="0.2">
      <c r="E168" s="91"/>
      <c r="F168" s="93"/>
      <c r="G168" s="93"/>
      <c r="H168" s="93"/>
      <c r="I168" s="93"/>
      <c r="J168" s="93"/>
      <c r="K168" s="87"/>
      <c r="L168" s="75"/>
      <c r="M168" s="75"/>
      <c r="N168" s="75"/>
      <c r="O168" s="75"/>
      <c r="P168" s="75"/>
      <c r="Q168" s="75"/>
      <c r="R168" s="75"/>
      <c r="S168" s="75"/>
      <c r="T168" s="75"/>
      <c r="AA168" s="69"/>
      <c r="AB168" s="69"/>
      <c r="AC168" s="69"/>
      <c r="AD168" s="69"/>
      <c r="AE168" s="69"/>
      <c r="AF168" s="69"/>
      <c r="AG168" s="69"/>
      <c r="AH168" s="69"/>
      <c r="AI168" s="69"/>
    </row>
    <row r="169" spans="5:35" x14ac:dyDescent="0.2">
      <c r="E169" s="91"/>
      <c r="F169" s="93"/>
      <c r="G169" s="93"/>
      <c r="H169" s="93"/>
      <c r="I169" s="93"/>
      <c r="J169" s="93"/>
      <c r="K169" s="87"/>
      <c r="L169" s="75"/>
      <c r="M169" s="75"/>
      <c r="N169" s="75"/>
      <c r="O169" s="75"/>
      <c r="P169" s="75"/>
      <c r="Q169" s="75"/>
      <c r="R169" s="75"/>
      <c r="S169" s="75"/>
      <c r="T169" s="75"/>
      <c r="AA169" s="69"/>
      <c r="AB169" s="69"/>
      <c r="AC169" s="69"/>
      <c r="AD169" s="69"/>
      <c r="AE169" s="69"/>
      <c r="AF169" s="69"/>
      <c r="AG169" s="69"/>
      <c r="AH169" s="69"/>
      <c r="AI169" s="69"/>
    </row>
    <row r="170" spans="5:35" x14ac:dyDescent="0.2">
      <c r="E170" s="91"/>
      <c r="F170" s="93"/>
      <c r="G170" s="93"/>
      <c r="H170" s="93"/>
      <c r="I170" s="93"/>
      <c r="J170" s="93"/>
      <c r="K170" s="87"/>
      <c r="L170" s="75"/>
      <c r="M170" s="75"/>
      <c r="N170" s="75"/>
      <c r="O170" s="75"/>
      <c r="P170" s="75"/>
      <c r="Q170" s="75"/>
      <c r="R170" s="75"/>
      <c r="S170" s="75"/>
      <c r="T170" s="75"/>
      <c r="AA170" s="69"/>
      <c r="AB170" s="69"/>
      <c r="AC170" s="69"/>
      <c r="AD170" s="69"/>
      <c r="AE170" s="69"/>
      <c r="AF170" s="69"/>
      <c r="AG170" s="69"/>
      <c r="AH170" s="69"/>
      <c r="AI170" s="69"/>
    </row>
    <row r="171" spans="5:35" x14ac:dyDescent="0.2">
      <c r="E171" s="91"/>
      <c r="F171" s="93"/>
      <c r="G171" s="93"/>
      <c r="H171" s="93"/>
      <c r="I171" s="93"/>
      <c r="J171" s="93"/>
      <c r="K171" s="87"/>
      <c r="L171" s="75"/>
      <c r="M171" s="75"/>
      <c r="N171" s="75"/>
      <c r="O171" s="75"/>
      <c r="P171" s="75"/>
      <c r="Q171" s="75"/>
      <c r="R171" s="75"/>
      <c r="S171" s="75"/>
      <c r="T171" s="75"/>
      <c r="AA171" s="69"/>
      <c r="AB171" s="69"/>
      <c r="AC171" s="69"/>
      <c r="AD171" s="69"/>
      <c r="AE171" s="69"/>
      <c r="AF171" s="69"/>
      <c r="AG171" s="69"/>
      <c r="AH171" s="69"/>
      <c r="AI171" s="69"/>
    </row>
    <row r="172" spans="5:35" x14ac:dyDescent="0.2">
      <c r="E172" s="91"/>
      <c r="F172" s="93"/>
      <c r="G172" s="93"/>
      <c r="H172" s="93"/>
      <c r="I172" s="93"/>
      <c r="J172" s="93"/>
      <c r="K172" s="87"/>
      <c r="L172" s="75"/>
      <c r="M172" s="75"/>
      <c r="N172" s="75"/>
      <c r="O172" s="75"/>
      <c r="P172" s="75"/>
      <c r="Q172" s="75"/>
      <c r="R172" s="75"/>
      <c r="S172" s="75"/>
      <c r="T172" s="75"/>
      <c r="AA172" s="69"/>
      <c r="AB172" s="69"/>
      <c r="AC172" s="69"/>
      <c r="AD172" s="69"/>
      <c r="AE172" s="69"/>
      <c r="AF172" s="69"/>
      <c r="AG172" s="69"/>
      <c r="AH172" s="69"/>
      <c r="AI172" s="69"/>
    </row>
    <row r="173" spans="5:35" x14ac:dyDescent="0.2">
      <c r="E173" s="91"/>
      <c r="F173" s="93"/>
      <c r="G173" s="93"/>
      <c r="H173" s="93"/>
      <c r="I173" s="93"/>
      <c r="J173" s="93"/>
      <c r="K173" s="87"/>
      <c r="L173" s="75"/>
      <c r="M173" s="75"/>
      <c r="N173" s="75"/>
      <c r="O173" s="75"/>
      <c r="P173" s="75"/>
      <c r="Q173" s="75"/>
      <c r="R173" s="75"/>
      <c r="S173" s="75"/>
      <c r="T173" s="75"/>
      <c r="AA173" s="69"/>
      <c r="AB173" s="69"/>
      <c r="AC173" s="69"/>
      <c r="AD173" s="69"/>
      <c r="AE173" s="69"/>
      <c r="AF173" s="69"/>
      <c r="AG173" s="69"/>
      <c r="AH173" s="69"/>
      <c r="AI173" s="69"/>
    </row>
    <row r="174" spans="5:35" x14ac:dyDescent="0.2">
      <c r="E174" s="91"/>
      <c r="F174" s="93"/>
      <c r="G174" s="93"/>
      <c r="H174" s="93"/>
      <c r="I174" s="93"/>
      <c r="J174" s="93"/>
      <c r="K174" s="87"/>
      <c r="L174" s="75"/>
      <c r="M174" s="75"/>
      <c r="N174" s="75"/>
      <c r="O174" s="75"/>
      <c r="P174" s="75"/>
      <c r="Q174" s="75"/>
      <c r="R174" s="75"/>
      <c r="S174" s="75"/>
      <c r="T174" s="75"/>
      <c r="AA174" s="69"/>
      <c r="AB174" s="69"/>
      <c r="AC174" s="69"/>
      <c r="AD174" s="69"/>
      <c r="AE174" s="69"/>
      <c r="AF174" s="69"/>
      <c r="AG174" s="69"/>
      <c r="AH174" s="69"/>
      <c r="AI174" s="69"/>
    </row>
    <row r="175" spans="5:35" x14ac:dyDescent="0.2">
      <c r="E175" s="91"/>
      <c r="F175" s="93"/>
      <c r="G175" s="93"/>
      <c r="H175" s="93"/>
      <c r="I175" s="93"/>
      <c r="J175" s="93"/>
      <c r="K175" s="87"/>
      <c r="L175" s="75"/>
      <c r="M175" s="75"/>
      <c r="N175" s="75"/>
      <c r="O175" s="75"/>
      <c r="P175" s="75"/>
      <c r="Q175" s="75"/>
      <c r="R175" s="75"/>
      <c r="S175" s="75"/>
      <c r="T175" s="75"/>
      <c r="AA175" s="69"/>
      <c r="AB175" s="69"/>
      <c r="AC175" s="69"/>
      <c r="AD175" s="69"/>
      <c r="AE175" s="69"/>
      <c r="AF175" s="69"/>
      <c r="AG175" s="69"/>
      <c r="AH175" s="69"/>
      <c r="AI175" s="69"/>
    </row>
    <row r="176" spans="5:35" x14ac:dyDescent="0.2">
      <c r="E176" s="91"/>
      <c r="F176" s="93"/>
      <c r="G176" s="93"/>
      <c r="H176" s="93"/>
      <c r="I176" s="93"/>
      <c r="J176" s="93"/>
      <c r="K176" s="87"/>
      <c r="L176" s="75"/>
      <c r="M176" s="75"/>
      <c r="N176" s="75"/>
      <c r="O176" s="75"/>
      <c r="P176" s="75"/>
      <c r="Q176" s="75"/>
      <c r="R176" s="75"/>
      <c r="S176" s="75"/>
      <c r="T176" s="75"/>
      <c r="AA176" s="69"/>
      <c r="AB176" s="69"/>
      <c r="AC176" s="69"/>
      <c r="AD176" s="69"/>
      <c r="AE176" s="69"/>
      <c r="AF176" s="69"/>
      <c r="AG176" s="69"/>
      <c r="AH176" s="69"/>
      <c r="AI176" s="69"/>
    </row>
    <row r="177" spans="5:35" x14ac:dyDescent="0.2">
      <c r="E177" s="91"/>
      <c r="F177" s="93"/>
      <c r="G177" s="93"/>
      <c r="H177" s="93"/>
      <c r="I177" s="93"/>
      <c r="J177" s="93"/>
      <c r="K177" s="87"/>
      <c r="L177" s="75"/>
      <c r="M177" s="75"/>
      <c r="N177" s="75"/>
      <c r="O177" s="75"/>
      <c r="P177" s="75"/>
      <c r="Q177" s="75"/>
      <c r="R177" s="75"/>
      <c r="S177" s="75"/>
      <c r="T177" s="75"/>
      <c r="AA177" s="69"/>
      <c r="AB177" s="69"/>
      <c r="AC177" s="69"/>
      <c r="AD177" s="69"/>
      <c r="AE177" s="69"/>
      <c r="AF177" s="69"/>
      <c r="AG177" s="69"/>
      <c r="AH177" s="69"/>
      <c r="AI177" s="69"/>
    </row>
    <row r="178" spans="5:35" x14ac:dyDescent="0.2">
      <c r="E178" s="91"/>
      <c r="F178" s="93"/>
      <c r="G178" s="93"/>
      <c r="H178" s="93"/>
      <c r="I178" s="93"/>
      <c r="J178" s="93"/>
      <c r="K178" s="87"/>
      <c r="L178" s="75"/>
      <c r="M178" s="75"/>
      <c r="N178" s="75"/>
      <c r="O178" s="75"/>
      <c r="P178" s="75"/>
      <c r="Q178" s="75"/>
      <c r="R178" s="75"/>
      <c r="S178" s="75"/>
      <c r="T178" s="75"/>
      <c r="AA178" s="69"/>
      <c r="AB178" s="69"/>
      <c r="AC178" s="69"/>
      <c r="AD178" s="69"/>
      <c r="AE178" s="69"/>
      <c r="AF178" s="69"/>
      <c r="AG178" s="69"/>
      <c r="AH178" s="69"/>
      <c r="AI178" s="69"/>
    </row>
    <row r="179" spans="5:35" x14ac:dyDescent="0.2">
      <c r="E179" s="91"/>
      <c r="F179" s="93"/>
      <c r="G179" s="93"/>
      <c r="H179" s="93"/>
      <c r="I179" s="93"/>
      <c r="J179" s="93"/>
      <c r="K179" s="87"/>
      <c r="L179" s="75"/>
      <c r="M179" s="75"/>
      <c r="N179" s="75"/>
      <c r="O179" s="75"/>
      <c r="P179" s="75"/>
      <c r="Q179" s="75"/>
      <c r="R179" s="75"/>
      <c r="S179" s="75"/>
      <c r="T179" s="75"/>
      <c r="AA179" s="69"/>
      <c r="AB179" s="69"/>
      <c r="AC179" s="69"/>
      <c r="AD179" s="69"/>
      <c r="AE179" s="69"/>
      <c r="AF179" s="69"/>
      <c r="AG179" s="69"/>
      <c r="AH179" s="69"/>
      <c r="AI179" s="69"/>
    </row>
    <row r="180" spans="5:35" x14ac:dyDescent="0.2">
      <c r="E180" s="91"/>
      <c r="F180" s="93"/>
      <c r="G180" s="93"/>
      <c r="H180" s="93"/>
      <c r="I180" s="93"/>
      <c r="J180" s="93"/>
      <c r="K180" s="87"/>
      <c r="L180" s="75"/>
      <c r="M180" s="75"/>
      <c r="N180" s="75"/>
      <c r="O180" s="75"/>
      <c r="P180" s="75"/>
      <c r="Q180" s="75"/>
      <c r="R180" s="75"/>
      <c r="S180" s="75"/>
      <c r="T180" s="75"/>
      <c r="AA180" s="69"/>
      <c r="AB180" s="69"/>
      <c r="AC180" s="69"/>
      <c r="AD180" s="69"/>
      <c r="AE180" s="69"/>
      <c r="AF180" s="69"/>
      <c r="AG180" s="69"/>
      <c r="AH180" s="69"/>
      <c r="AI180" s="69"/>
    </row>
    <row r="181" spans="5:35" x14ac:dyDescent="0.2">
      <c r="E181" s="91"/>
      <c r="F181" s="93"/>
      <c r="G181" s="93"/>
      <c r="H181" s="93"/>
      <c r="I181" s="93"/>
      <c r="J181" s="93"/>
      <c r="K181" s="87"/>
      <c r="L181" s="75"/>
      <c r="M181" s="75"/>
      <c r="N181" s="75"/>
      <c r="O181" s="75"/>
      <c r="P181" s="75"/>
      <c r="Q181" s="75"/>
      <c r="R181" s="75"/>
      <c r="S181" s="75"/>
      <c r="T181" s="75"/>
      <c r="AA181" s="69"/>
      <c r="AB181" s="69"/>
      <c r="AC181" s="69"/>
      <c r="AD181" s="69"/>
      <c r="AE181" s="69"/>
      <c r="AF181" s="69"/>
      <c r="AG181" s="69"/>
      <c r="AH181" s="69"/>
      <c r="AI181" s="69"/>
    </row>
    <row r="182" spans="5:35" x14ac:dyDescent="0.2">
      <c r="E182" s="91"/>
      <c r="F182" s="93"/>
      <c r="G182" s="93"/>
      <c r="H182" s="93"/>
      <c r="I182" s="93"/>
      <c r="J182" s="93"/>
      <c r="K182" s="87"/>
      <c r="L182" s="75"/>
      <c r="M182" s="75"/>
      <c r="N182" s="75"/>
      <c r="O182" s="75"/>
      <c r="P182" s="75"/>
      <c r="Q182" s="75"/>
      <c r="R182" s="75"/>
      <c r="S182" s="75"/>
      <c r="T182" s="75"/>
      <c r="AA182" s="69"/>
      <c r="AB182" s="69"/>
      <c r="AC182" s="69"/>
      <c r="AD182" s="69"/>
      <c r="AE182" s="69"/>
      <c r="AF182" s="69"/>
      <c r="AG182" s="69"/>
      <c r="AH182" s="69"/>
      <c r="AI182" s="69"/>
    </row>
    <row r="183" spans="5:35" x14ac:dyDescent="0.2">
      <c r="E183" s="91"/>
      <c r="F183" s="93"/>
      <c r="G183" s="93"/>
      <c r="H183" s="93"/>
      <c r="I183" s="93"/>
      <c r="J183" s="93"/>
      <c r="K183" s="87"/>
      <c r="L183" s="75"/>
      <c r="M183" s="75"/>
      <c r="N183" s="75"/>
      <c r="O183" s="75"/>
      <c r="P183" s="75"/>
      <c r="Q183" s="75"/>
      <c r="R183" s="75"/>
      <c r="S183" s="75"/>
      <c r="T183" s="75"/>
      <c r="AA183" s="69"/>
      <c r="AB183" s="69"/>
      <c r="AC183" s="69"/>
      <c r="AD183" s="69"/>
      <c r="AE183" s="69"/>
      <c r="AF183" s="69"/>
      <c r="AG183" s="69"/>
      <c r="AH183" s="69"/>
      <c r="AI183" s="69"/>
    </row>
    <row r="184" spans="5:35" x14ac:dyDescent="0.2">
      <c r="E184" s="91"/>
      <c r="F184" s="93"/>
      <c r="G184" s="93"/>
      <c r="H184" s="93"/>
      <c r="I184" s="93"/>
      <c r="J184" s="93"/>
      <c r="K184" s="87"/>
      <c r="L184" s="75"/>
      <c r="M184" s="75"/>
      <c r="N184" s="75"/>
      <c r="O184" s="75"/>
      <c r="P184" s="75"/>
      <c r="Q184" s="75"/>
      <c r="R184" s="75"/>
      <c r="S184" s="75"/>
      <c r="T184" s="75"/>
      <c r="AA184" s="69"/>
      <c r="AB184" s="69"/>
      <c r="AC184" s="69"/>
      <c r="AD184" s="69"/>
      <c r="AE184" s="69"/>
      <c r="AF184" s="69"/>
      <c r="AG184" s="69"/>
      <c r="AH184" s="69"/>
      <c r="AI184" s="69"/>
    </row>
    <row r="185" spans="5:35" x14ac:dyDescent="0.2">
      <c r="E185" s="91"/>
      <c r="F185" s="93"/>
      <c r="G185" s="93"/>
      <c r="H185" s="93"/>
      <c r="I185" s="93"/>
      <c r="J185" s="93"/>
      <c r="K185" s="87"/>
      <c r="L185" s="75"/>
      <c r="M185" s="75"/>
      <c r="N185" s="75"/>
      <c r="O185" s="75"/>
      <c r="P185" s="75"/>
      <c r="Q185" s="75"/>
      <c r="R185" s="75"/>
      <c r="S185" s="75"/>
      <c r="T185" s="75"/>
    </row>
  </sheetData>
  <sortState ref="A3:T236">
    <sortCondition descending="1" ref="T1"/>
  </sortState>
  <phoneticPr fontId="1" type="noConversion"/>
  <pageMargins left="0" right="0" top="1" bottom="1" header="0.5" footer="0.5"/>
  <pageSetup paperSize="5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85"/>
  <sheetViews>
    <sheetView zoomScaleNormal="100" workbookViewId="0">
      <selection activeCell="A3" sqref="A3:XFD3"/>
    </sheetView>
  </sheetViews>
  <sheetFormatPr defaultColWidth="9.140625" defaultRowHeight="12.75" x14ac:dyDescent="0.2"/>
  <cols>
    <col min="1" max="1" width="9.140625" style="1"/>
    <col min="2" max="2" width="20.5703125" style="1" customWidth="1"/>
    <col min="3" max="3" width="16.42578125" style="10" customWidth="1"/>
    <col min="4" max="4" width="9.140625" style="1" customWidth="1"/>
    <col min="5" max="5" width="9.140625" style="2" customWidth="1"/>
    <col min="6" max="11" width="9.140625" style="2"/>
    <col min="12" max="16384" width="9.140625" style="1"/>
  </cols>
  <sheetData>
    <row r="1" spans="1:207" ht="16.5" thickBot="1" x14ac:dyDescent="0.3">
      <c r="A1" s="23" t="s">
        <v>122</v>
      </c>
    </row>
    <row r="2" spans="1:207" s="3" customFormat="1" x14ac:dyDescent="0.2">
      <c r="A2" s="3" t="s">
        <v>20</v>
      </c>
      <c r="B2" s="3" t="s">
        <v>21</v>
      </c>
      <c r="C2" s="51" t="s">
        <v>22</v>
      </c>
      <c r="D2" s="3">
        <v>2017</v>
      </c>
      <c r="E2" s="3">
        <v>2017</v>
      </c>
      <c r="F2" s="3">
        <v>2018</v>
      </c>
      <c r="G2" s="3">
        <v>2018</v>
      </c>
      <c r="H2" s="3">
        <v>2019</v>
      </c>
      <c r="I2" s="3">
        <v>2019</v>
      </c>
      <c r="J2" s="3">
        <v>2020</v>
      </c>
      <c r="K2" s="3" t="s">
        <v>129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6"/>
      <c r="GU2" s="6"/>
      <c r="GV2" s="6"/>
      <c r="GW2" s="6"/>
      <c r="GX2" s="7"/>
      <c r="GY2" s="7"/>
    </row>
    <row r="3" spans="1:207" x14ac:dyDescent="0.2">
      <c r="A3" s="96"/>
      <c r="B3" s="96"/>
      <c r="C3" s="49"/>
      <c r="D3" s="9">
        <v>0.75</v>
      </c>
      <c r="E3" s="96" t="s">
        <v>55</v>
      </c>
      <c r="F3" s="9">
        <v>1</v>
      </c>
      <c r="G3" s="9" t="s">
        <v>53</v>
      </c>
      <c r="H3" s="9">
        <v>1</v>
      </c>
      <c r="I3" s="9" t="s">
        <v>53</v>
      </c>
      <c r="J3" s="9">
        <v>1</v>
      </c>
      <c r="K3" s="9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</row>
    <row r="4" spans="1:207" x14ac:dyDescent="0.2">
      <c r="A4" s="1" t="s">
        <v>68</v>
      </c>
      <c r="B4" s="13" t="s">
        <v>220</v>
      </c>
      <c r="C4" s="54" t="s">
        <v>12</v>
      </c>
      <c r="D4" s="2">
        <v>45</v>
      </c>
      <c r="E4" s="19">
        <f>D4*0.5</f>
        <v>22.5</v>
      </c>
      <c r="F4" s="2">
        <v>70</v>
      </c>
      <c r="G4" s="19">
        <f>F4*0.75</f>
        <v>52.5</v>
      </c>
      <c r="H4" s="2">
        <v>70</v>
      </c>
      <c r="I4" s="2">
        <f>H4*0.75</f>
        <v>52.5</v>
      </c>
      <c r="J4" s="2">
        <v>0</v>
      </c>
      <c r="K4" s="34">
        <f>SUM(E4,G4,I4,J4)</f>
        <v>127.5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</row>
    <row r="5" spans="1:207" x14ac:dyDescent="0.2">
      <c r="A5" s="6" t="s">
        <v>68</v>
      </c>
      <c r="B5" s="6" t="s">
        <v>108</v>
      </c>
      <c r="C5" s="52" t="s">
        <v>27</v>
      </c>
      <c r="D5" s="19">
        <v>45</v>
      </c>
      <c r="E5" s="19">
        <f>D5*0.5</f>
        <v>22.5</v>
      </c>
      <c r="F5" s="19">
        <v>70</v>
      </c>
      <c r="G5" s="19">
        <f>F5*0.75</f>
        <v>52.5</v>
      </c>
      <c r="H5" s="19">
        <v>70</v>
      </c>
      <c r="I5" s="2">
        <f>H5*0.75</f>
        <v>52.5</v>
      </c>
      <c r="J5" s="19">
        <v>0</v>
      </c>
      <c r="K5" s="34">
        <f>SUM(E5,G5,I5,J5)</f>
        <v>127.5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</row>
    <row r="6" spans="1:207" x14ac:dyDescent="0.2">
      <c r="A6" s="5" t="s">
        <v>68</v>
      </c>
      <c r="B6" s="5" t="s">
        <v>107</v>
      </c>
      <c r="C6" s="52" t="s">
        <v>27</v>
      </c>
      <c r="D6" s="14">
        <v>30</v>
      </c>
      <c r="E6" s="19">
        <f>D6*0.5</f>
        <v>15</v>
      </c>
      <c r="F6" s="14">
        <v>70</v>
      </c>
      <c r="G6" s="19">
        <f>F6*0.75</f>
        <v>52.5</v>
      </c>
      <c r="H6" s="14">
        <v>0</v>
      </c>
      <c r="I6" s="2">
        <f>H6*0.75</f>
        <v>0</v>
      </c>
      <c r="J6" s="14">
        <v>0</v>
      </c>
      <c r="K6" s="34">
        <f>SUM(E6,G6,I6,J6)</f>
        <v>67.5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</row>
    <row r="7" spans="1:207" x14ac:dyDescent="0.2">
      <c r="A7" s="5" t="s">
        <v>68</v>
      </c>
      <c r="B7" s="5" t="s">
        <v>86</v>
      </c>
      <c r="C7" s="53" t="s">
        <v>24</v>
      </c>
      <c r="D7" s="14">
        <v>8</v>
      </c>
      <c r="E7" s="19">
        <f>D7*0.5</f>
        <v>4</v>
      </c>
      <c r="F7" s="14">
        <v>8</v>
      </c>
      <c r="G7" s="19">
        <f>F7*0.75</f>
        <v>6</v>
      </c>
      <c r="H7" s="14">
        <v>70</v>
      </c>
      <c r="I7" s="2">
        <f>H7*0.75</f>
        <v>52.5</v>
      </c>
      <c r="J7" s="14">
        <v>0</v>
      </c>
      <c r="K7" s="34">
        <f>SUM(E7,G7,I7,J7)</f>
        <v>62.5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</row>
    <row r="8" spans="1:207" s="7" customFormat="1" x14ac:dyDescent="0.2">
      <c r="A8" s="1" t="s">
        <v>68</v>
      </c>
      <c r="B8" s="6" t="s">
        <v>191</v>
      </c>
      <c r="C8" s="52" t="s">
        <v>8</v>
      </c>
      <c r="D8" s="14">
        <v>6</v>
      </c>
      <c r="E8" s="19">
        <f>D8*0.5</f>
        <v>3</v>
      </c>
      <c r="F8" s="14">
        <v>70</v>
      </c>
      <c r="G8" s="19">
        <f>F8*0.75</f>
        <v>52.5</v>
      </c>
      <c r="H8" s="14">
        <v>0</v>
      </c>
      <c r="I8" s="2">
        <f>H8*0.75</f>
        <v>0</v>
      </c>
      <c r="J8" s="14">
        <v>0</v>
      </c>
      <c r="K8" s="34">
        <f>SUM(E8,G8,I8,J8)</f>
        <v>55.5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6"/>
      <c r="GU8" s="6"/>
      <c r="GV8" s="6"/>
      <c r="GW8" s="6"/>
    </row>
    <row r="9" spans="1:207" s="22" customFormat="1" x14ac:dyDescent="0.2">
      <c r="A9" s="1" t="s">
        <v>68</v>
      </c>
      <c r="B9" s="6" t="s">
        <v>196</v>
      </c>
      <c r="C9" s="52" t="s">
        <v>8</v>
      </c>
      <c r="D9" s="2">
        <v>4.5</v>
      </c>
      <c r="E9" s="19">
        <f>D9*0.5</f>
        <v>2.25</v>
      </c>
      <c r="F9" s="2">
        <v>13.5</v>
      </c>
      <c r="G9" s="19">
        <f>F9*0.75</f>
        <v>10.125</v>
      </c>
      <c r="H9" s="2">
        <v>30</v>
      </c>
      <c r="I9" s="2">
        <f>H9*0.75</f>
        <v>22.5</v>
      </c>
      <c r="J9" s="14">
        <v>13</v>
      </c>
      <c r="K9" s="34">
        <f>SUM(E9,G9,I9,J9)</f>
        <v>47.875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</row>
    <row r="10" spans="1:207" s="41" customFormat="1" ht="13.5" thickBot="1" x14ac:dyDescent="0.25">
      <c r="A10" s="1" t="s">
        <v>68</v>
      </c>
      <c r="B10" s="6" t="s">
        <v>194</v>
      </c>
      <c r="C10" s="52" t="s">
        <v>8</v>
      </c>
      <c r="D10" s="2">
        <v>4.5</v>
      </c>
      <c r="E10" s="19">
        <f>D10*0.5</f>
        <v>2.25</v>
      </c>
      <c r="F10" s="2">
        <v>13.5</v>
      </c>
      <c r="G10" s="19">
        <f>F10*0.75</f>
        <v>10.125</v>
      </c>
      <c r="H10" s="2">
        <v>30</v>
      </c>
      <c r="I10" s="2">
        <f>H10*0.75</f>
        <v>22.5</v>
      </c>
      <c r="J10" s="14">
        <v>10</v>
      </c>
      <c r="K10" s="34">
        <f>SUM(E10,G10,I10,J10)</f>
        <v>44.875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</row>
    <row r="11" spans="1:207" s="22" customFormat="1" x14ac:dyDescent="0.2">
      <c r="A11" s="1" t="s">
        <v>68</v>
      </c>
      <c r="B11" s="16" t="s">
        <v>273</v>
      </c>
      <c r="C11" s="50" t="s">
        <v>8</v>
      </c>
      <c r="D11" s="2">
        <v>4.5</v>
      </c>
      <c r="E11" s="19">
        <f>D11*0.5</f>
        <v>2.25</v>
      </c>
      <c r="F11" s="2">
        <v>13.5</v>
      </c>
      <c r="G11" s="19">
        <f>F11*0.75</f>
        <v>10.125</v>
      </c>
      <c r="H11" s="2">
        <v>30</v>
      </c>
      <c r="I11" s="2">
        <f>H11*0.75</f>
        <v>22.5</v>
      </c>
      <c r="J11" s="19">
        <v>3</v>
      </c>
      <c r="K11" s="34">
        <f>SUM(E11,G11,I11,J11)</f>
        <v>37.875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</row>
    <row r="12" spans="1:207" s="5" customFormat="1" x14ac:dyDescent="0.2">
      <c r="A12" s="1" t="s">
        <v>68</v>
      </c>
      <c r="B12" s="17" t="s">
        <v>186</v>
      </c>
      <c r="C12" s="50" t="s">
        <v>51</v>
      </c>
      <c r="D12" s="2">
        <v>4</v>
      </c>
      <c r="E12" s="19">
        <f>D12*0.5</f>
        <v>2</v>
      </c>
      <c r="F12" s="2">
        <v>7.5</v>
      </c>
      <c r="G12" s="19">
        <f>F12*0.75</f>
        <v>5.625</v>
      </c>
      <c r="H12" s="2">
        <v>25.5</v>
      </c>
      <c r="I12" s="2">
        <f>H12*0.75</f>
        <v>19.125</v>
      </c>
      <c r="J12" s="2">
        <v>9</v>
      </c>
      <c r="K12" s="34">
        <f>SUM(E12,G12,I12,J12)</f>
        <v>35.75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GT12" s="6"/>
      <c r="GU12" s="6"/>
      <c r="GV12" s="6"/>
      <c r="GW12" s="6"/>
      <c r="GX12" s="22"/>
      <c r="GY12" s="22"/>
    </row>
    <row r="13" spans="1:207" s="5" customFormat="1" x14ac:dyDescent="0.2">
      <c r="A13" s="1" t="s">
        <v>68</v>
      </c>
      <c r="B13" s="6" t="s">
        <v>193</v>
      </c>
      <c r="C13" s="52" t="s">
        <v>8</v>
      </c>
      <c r="D13" s="14">
        <v>4.5</v>
      </c>
      <c r="E13" s="19">
        <f>D13*0.5</f>
        <v>2.25</v>
      </c>
      <c r="F13" s="14">
        <v>13.5</v>
      </c>
      <c r="G13" s="19">
        <f>F13*0.75</f>
        <v>10.125</v>
      </c>
      <c r="H13" s="14">
        <v>30</v>
      </c>
      <c r="I13" s="2">
        <f>H13*0.75</f>
        <v>22.5</v>
      </c>
      <c r="J13" s="2">
        <v>0</v>
      </c>
      <c r="K13" s="34">
        <f>SUM(E13,G13,I13,J13)</f>
        <v>34.875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GT13" s="6"/>
      <c r="GU13" s="6"/>
      <c r="GV13" s="6"/>
      <c r="GW13" s="6"/>
      <c r="GX13" s="22"/>
      <c r="GY13" s="22"/>
    </row>
    <row r="14" spans="1:207" s="5" customFormat="1" x14ac:dyDescent="0.2">
      <c r="A14" s="5" t="s">
        <v>68</v>
      </c>
      <c r="B14" s="5" t="s">
        <v>174</v>
      </c>
      <c r="C14" s="53" t="s">
        <v>51</v>
      </c>
      <c r="D14" s="14">
        <v>6</v>
      </c>
      <c r="E14" s="19">
        <f>D14*0.5</f>
        <v>3</v>
      </c>
      <c r="F14" s="14">
        <v>7.5</v>
      </c>
      <c r="G14" s="19">
        <f>F14*0.75</f>
        <v>5.625</v>
      </c>
      <c r="H14" s="14">
        <v>25.5</v>
      </c>
      <c r="I14" s="2">
        <f>H14*0.75</f>
        <v>19.125</v>
      </c>
      <c r="J14" s="14">
        <v>6</v>
      </c>
      <c r="K14" s="34">
        <f>SUM(E14,G14,I14,J14)</f>
        <v>33.75</v>
      </c>
    </row>
    <row r="15" spans="1:207" s="5" customFormat="1" x14ac:dyDescent="0.2">
      <c r="A15" s="1" t="s">
        <v>68</v>
      </c>
      <c r="B15" s="6" t="s">
        <v>192</v>
      </c>
      <c r="C15" s="52" t="s">
        <v>8</v>
      </c>
      <c r="D15" s="14">
        <v>7.5</v>
      </c>
      <c r="E15" s="19">
        <f>D15*0.5</f>
        <v>3.75</v>
      </c>
      <c r="F15" s="14">
        <v>9</v>
      </c>
      <c r="G15" s="19">
        <f>F15*0.75</f>
        <v>6.75</v>
      </c>
      <c r="H15" s="14">
        <v>3</v>
      </c>
      <c r="I15" s="2">
        <f>H15*0.75</f>
        <v>2.25</v>
      </c>
      <c r="J15" s="14">
        <v>10</v>
      </c>
      <c r="K15" s="34">
        <f>SUM(E15,G15,I15,J15)</f>
        <v>22.75</v>
      </c>
      <c r="GX15" s="22"/>
      <c r="GY15" s="22"/>
    </row>
    <row r="16" spans="1:207" s="5" customFormat="1" x14ac:dyDescent="0.2">
      <c r="A16" s="1" t="s">
        <v>68</v>
      </c>
      <c r="B16" s="6" t="s">
        <v>190</v>
      </c>
      <c r="C16" s="52" t="s">
        <v>8</v>
      </c>
      <c r="D16" s="14">
        <v>6</v>
      </c>
      <c r="E16" s="19">
        <f>D16*0.5</f>
        <v>3</v>
      </c>
      <c r="F16" s="14">
        <v>9</v>
      </c>
      <c r="G16" s="19">
        <f>F16*0.75</f>
        <v>6.75</v>
      </c>
      <c r="H16" s="14">
        <v>3</v>
      </c>
      <c r="I16" s="2">
        <f>H16*0.75</f>
        <v>2.25</v>
      </c>
      <c r="J16" s="2">
        <v>10</v>
      </c>
      <c r="K16" s="34">
        <f>SUM(E16,G16,I16,J16)</f>
        <v>22</v>
      </c>
      <c r="GX16" s="22"/>
      <c r="GY16" s="22"/>
    </row>
    <row r="17" spans="1:207" s="5" customFormat="1" x14ac:dyDescent="0.2">
      <c r="A17" s="1" t="s">
        <v>68</v>
      </c>
      <c r="B17" s="16" t="s">
        <v>394</v>
      </c>
      <c r="C17" s="50" t="s">
        <v>51</v>
      </c>
      <c r="D17" s="2">
        <v>0</v>
      </c>
      <c r="E17" s="19">
        <f>D17*0.5</f>
        <v>0</v>
      </c>
      <c r="F17" s="2">
        <v>2.25</v>
      </c>
      <c r="G17" s="19">
        <f>F17*0.75</f>
        <v>1.6875</v>
      </c>
      <c r="H17" s="2">
        <v>17.5</v>
      </c>
      <c r="I17" s="2">
        <f>H17*0.75</f>
        <v>13.125</v>
      </c>
      <c r="J17" s="14">
        <v>6</v>
      </c>
      <c r="K17" s="34">
        <f>SUM(E17,G17,I17,J17)</f>
        <v>20.8125</v>
      </c>
    </row>
    <row r="18" spans="1:207" s="5" customFormat="1" x14ac:dyDescent="0.2">
      <c r="A18" s="1" t="s">
        <v>68</v>
      </c>
      <c r="B18" s="5" t="s">
        <v>189</v>
      </c>
      <c r="C18" s="52" t="s">
        <v>3</v>
      </c>
      <c r="D18" s="14">
        <v>1.5</v>
      </c>
      <c r="E18" s="19">
        <f>D18*0.5</f>
        <v>0.75</v>
      </c>
      <c r="F18" s="14">
        <v>0</v>
      </c>
      <c r="G18" s="19">
        <f>F18*0.75</f>
        <v>0</v>
      </c>
      <c r="H18" s="14">
        <v>25.5</v>
      </c>
      <c r="I18" s="2">
        <f>H18*0.75</f>
        <v>19.125</v>
      </c>
      <c r="J18" s="19">
        <v>0</v>
      </c>
      <c r="K18" s="34">
        <f>SUM(E18,G18,I18,J18)</f>
        <v>19.875</v>
      </c>
    </row>
    <row r="19" spans="1:207" s="5" customFormat="1" x14ac:dyDescent="0.2">
      <c r="A19" s="1" t="s">
        <v>68</v>
      </c>
      <c r="B19" s="6" t="s">
        <v>227</v>
      </c>
      <c r="C19" s="52" t="s">
        <v>8</v>
      </c>
      <c r="D19" s="2">
        <v>0</v>
      </c>
      <c r="E19" s="19">
        <f>D19*0.5</f>
        <v>0</v>
      </c>
      <c r="F19" s="2">
        <v>9.25</v>
      </c>
      <c r="G19" s="19">
        <f>F19*0.75</f>
        <v>6.9375</v>
      </c>
      <c r="H19" s="2">
        <v>2.25</v>
      </c>
      <c r="I19" s="2">
        <f>H19*0.75</f>
        <v>1.6875</v>
      </c>
      <c r="J19" s="14">
        <v>11</v>
      </c>
      <c r="K19" s="34">
        <f>SUM(E19,G19,I19,J19)</f>
        <v>19.625</v>
      </c>
    </row>
    <row r="20" spans="1:207" s="5" customFormat="1" x14ac:dyDescent="0.2">
      <c r="A20" s="1" t="s">
        <v>68</v>
      </c>
      <c r="B20" s="16" t="s">
        <v>332</v>
      </c>
      <c r="C20" s="50" t="s">
        <v>8</v>
      </c>
      <c r="D20" s="2">
        <v>0</v>
      </c>
      <c r="E20" s="19">
        <f>D20*0.5</f>
        <v>0</v>
      </c>
      <c r="F20" s="2">
        <v>6.25</v>
      </c>
      <c r="G20" s="19">
        <f>F20*0.75</f>
        <v>4.6875</v>
      </c>
      <c r="H20" s="2">
        <v>2.25</v>
      </c>
      <c r="I20" s="2">
        <f>H20*0.75</f>
        <v>1.6875</v>
      </c>
      <c r="J20" s="2">
        <v>11</v>
      </c>
      <c r="K20" s="34">
        <f>SUM(E20,G20,I20,J20)</f>
        <v>17.375</v>
      </c>
    </row>
    <row r="21" spans="1:207" s="5" customFormat="1" x14ac:dyDescent="0.2">
      <c r="A21" s="1" t="s">
        <v>68</v>
      </c>
      <c r="B21" s="6" t="s">
        <v>142</v>
      </c>
      <c r="C21" s="52" t="s">
        <v>3</v>
      </c>
      <c r="D21" s="2">
        <v>1.5</v>
      </c>
      <c r="E21" s="19">
        <f>D21*0.5</f>
        <v>0.75</v>
      </c>
      <c r="F21" s="2">
        <v>8</v>
      </c>
      <c r="G21" s="19">
        <f>F21*0.75</f>
        <v>6</v>
      </c>
      <c r="H21" s="2">
        <v>14</v>
      </c>
      <c r="I21" s="2">
        <f>H21*0.75</f>
        <v>10.5</v>
      </c>
      <c r="J21" s="19">
        <v>0</v>
      </c>
      <c r="K21" s="34">
        <f>SUM(E21,G21,I21,J21)</f>
        <v>17.25</v>
      </c>
    </row>
    <row r="22" spans="1:207" s="5" customFormat="1" x14ac:dyDescent="0.2">
      <c r="A22" s="1" t="s">
        <v>68</v>
      </c>
      <c r="B22" s="16" t="s">
        <v>274</v>
      </c>
      <c r="C22" s="50" t="s">
        <v>51</v>
      </c>
      <c r="D22" s="2">
        <v>6</v>
      </c>
      <c r="E22" s="19">
        <f>D22*0.5</f>
        <v>3</v>
      </c>
      <c r="F22" s="2">
        <v>3</v>
      </c>
      <c r="G22" s="19">
        <f>F22*0.75</f>
        <v>2.25</v>
      </c>
      <c r="H22" s="2">
        <v>8</v>
      </c>
      <c r="I22" s="2">
        <f>H22*0.75</f>
        <v>6</v>
      </c>
      <c r="J22" s="14">
        <v>6</v>
      </c>
      <c r="K22" s="34">
        <f>SUM(E22,G22,I22,J22)</f>
        <v>17.25</v>
      </c>
    </row>
    <row r="23" spans="1:207" s="5" customFormat="1" x14ac:dyDescent="0.2">
      <c r="A23" s="1" t="s">
        <v>68</v>
      </c>
      <c r="B23" s="16" t="s">
        <v>335</v>
      </c>
      <c r="C23" s="50" t="s">
        <v>8</v>
      </c>
      <c r="D23" s="2">
        <v>0</v>
      </c>
      <c r="E23" s="19">
        <f>D23*0.5</f>
        <v>0</v>
      </c>
      <c r="F23" s="2">
        <v>5.25</v>
      </c>
      <c r="G23" s="19">
        <f>F23*0.75</f>
        <v>3.9375</v>
      </c>
      <c r="H23" s="2">
        <v>2.25</v>
      </c>
      <c r="I23" s="2">
        <f>H23*0.75</f>
        <v>1.6875</v>
      </c>
      <c r="J23" s="2">
        <v>11</v>
      </c>
      <c r="K23" s="34">
        <f>SUM(E23,G23,I23,J23)</f>
        <v>16.625</v>
      </c>
    </row>
    <row r="24" spans="1:207" s="5" customFormat="1" x14ac:dyDescent="0.2">
      <c r="A24" s="1" t="s">
        <v>68</v>
      </c>
      <c r="B24" s="16" t="s">
        <v>418</v>
      </c>
      <c r="C24" s="50" t="s">
        <v>10</v>
      </c>
      <c r="D24" s="2">
        <v>0</v>
      </c>
      <c r="E24" s="19">
        <f>D24*0.5</f>
        <v>0</v>
      </c>
      <c r="F24" s="2">
        <v>0</v>
      </c>
      <c r="G24" s="19">
        <f>F24*0.75</f>
        <v>0</v>
      </c>
      <c r="H24" s="2">
        <v>13.5</v>
      </c>
      <c r="I24" s="2">
        <f>H24*0.75</f>
        <v>10.125</v>
      </c>
      <c r="J24" s="14">
        <v>6</v>
      </c>
      <c r="K24" s="34">
        <f>SUM(E24,G24,I24,J24)</f>
        <v>16.125</v>
      </c>
    </row>
    <row r="25" spans="1:207" s="5" customFormat="1" x14ac:dyDescent="0.2">
      <c r="A25" s="1" t="s">
        <v>68</v>
      </c>
      <c r="B25" s="16" t="s">
        <v>318</v>
      </c>
      <c r="C25" s="50" t="s">
        <v>8</v>
      </c>
      <c r="D25" s="2">
        <v>0</v>
      </c>
      <c r="E25" s="19">
        <f>D25*0.5</f>
        <v>0</v>
      </c>
      <c r="F25" s="2">
        <v>5.25</v>
      </c>
      <c r="G25" s="19">
        <f>F25*0.75</f>
        <v>3.9375</v>
      </c>
      <c r="H25" s="2">
        <v>7.5</v>
      </c>
      <c r="I25" s="2">
        <f>H25*0.75</f>
        <v>5.625</v>
      </c>
      <c r="J25" s="2">
        <v>6</v>
      </c>
      <c r="K25" s="34">
        <f>SUM(E25,G25,I25,J25)</f>
        <v>15.5625</v>
      </c>
    </row>
    <row r="26" spans="1:207" s="5" customFormat="1" x14ac:dyDescent="0.2">
      <c r="A26" s="5" t="s">
        <v>68</v>
      </c>
      <c r="B26" s="5" t="s">
        <v>184</v>
      </c>
      <c r="C26" s="52" t="s">
        <v>27</v>
      </c>
      <c r="D26" s="14">
        <v>30</v>
      </c>
      <c r="E26" s="19">
        <f>D26*0.5</f>
        <v>15</v>
      </c>
      <c r="F26" s="14">
        <v>0</v>
      </c>
      <c r="G26" s="19">
        <f>F26*0.75</f>
        <v>0</v>
      </c>
      <c r="H26" s="14">
        <v>0</v>
      </c>
      <c r="I26" s="2">
        <f>H26*0.75</f>
        <v>0</v>
      </c>
      <c r="J26" s="14">
        <v>0</v>
      </c>
      <c r="K26" s="34">
        <f>SUM(E26,G26,I26,J26)</f>
        <v>15</v>
      </c>
    </row>
    <row r="27" spans="1:207" s="5" customFormat="1" x14ac:dyDescent="0.2">
      <c r="A27" s="1" t="s">
        <v>68</v>
      </c>
      <c r="B27" s="16" t="s">
        <v>337</v>
      </c>
      <c r="C27" s="50" t="s">
        <v>8</v>
      </c>
      <c r="D27" s="2">
        <v>0</v>
      </c>
      <c r="E27" s="19">
        <f>D27*0.5</f>
        <v>0</v>
      </c>
      <c r="F27" s="2">
        <v>3</v>
      </c>
      <c r="G27" s="19">
        <f>F27*0.75</f>
        <v>2.25</v>
      </c>
      <c r="H27" s="2">
        <v>2.25</v>
      </c>
      <c r="I27" s="2">
        <f>H27*0.75</f>
        <v>1.6875</v>
      </c>
      <c r="J27" s="14">
        <v>11</v>
      </c>
      <c r="K27" s="34">
        <f>SUM(E27,G27,I27,J27)</f>
        <v>14.9375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</row>
    <row r="28" spans="1:207" s="5" customFormat="1" x14ac:dyDescent="0.2">
      <c r="A28" s="1" t="s">
        <v>68</v>
      </c>
      <c r="B28" s="16" t="s">
        <v>338</v>
      </c>
      <c r="C28" s="50" t="s">
        <v>8</v>
      </c>
      <c r="D28" s="2">
        <v>0</v>
      </c>
      <c r="E28" s="19">
        <f>D28*0.5</f>
        <v>0</v>
      </c>
      <c r="F28" s="2">
        <v>1.5</v>
      </c>
      <c r="G28" s="19">
        <f>F28*0.75</f>
        <v>1.125</v>
      </c>
      <c r="H28" s="2">
        <v>2.25</v>
      </c>
      <c r="I28" s="2">
        <f>H28*0.75</f>
        <v>1.6875</v>
      </c>
      <c r="J28" s="2">
        <v>11</v>
      </c>
      <c r="K28" s="34">
        <f>SUM(E28,G28,I28,J28)</f>
        <v>13.8125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</row>
    <row r="29" spans="1:207" s="5" customFormat="1" x14ac:dyDescent="0.2">
      <c r="A29" s="1" t="s">
        <v>68</v>
      </c>
      <c r="B29" s="6" t="s">
        <v>146</v>
      </c>
      <c r="C29" s="52" t="s">
        <v>24</v>
      </c>
      <c r="D29" s="14">
        <v>18</v>
      </c>
      <c r="E29" s="19">
        <f>D29*0.5</f>
        <v>9</v>
      </c>
      <c r="F29" s="14">
        <v>3</v>
      </c>
      <c r="G29" s="19">
        <f>F29*0.75</f>
        <v>2.25</v>
      </c>
      <c r="H29" s="14">
        <v>3</v>
      </c>
      <c r="I29" s="2">
        <f>H29*0.75</f>
        <v>2.25</v>
      </c>
      <c r="J29" s="14">
        <v>0</v>
      </c>
      <c r="K29" s="34">
        <f>SUM(E29,G29,I29,J29)</f>
        <v>13.5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</row>
    <row r="30" spans="1:207" s="5" customFormat="1" x14ac:dyDescent="0.2">
      <c r="A30" s="1" t="s">
        <v>68</v>
      </c>
      <c r="B30" s="13" t="s">
        <v>419</v>
      </c>
      <c r="C30" s="52" t="s">
        <v>10</v>
      </c>
      <c r="D30" s="14">
        <v>0</v>
      </c>
      <c r="E30" s="19">
        <f>D30*0.5</f>
        <v>0</v>
      </c>
      <c r="F30" s="14">
        <v>0</v>
      </c>
      <c r="G30" s="19">
        <f>F30*0.75</f>
        <v>0</v>
      </c>
      <c r="H30" s="14">
        <v>13.5</v>
      </c>
      <c r="I30" s="2">
        <f>H30*0.75</f>
        <v>10.125</v>
      </c>
      <c r="J30" s="19">
        <v>3</v>
      </c>
      <c r="K30" s="34">
        <f>SUM(E30,G30,I30,J30)</f>
        <v>13.125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X30" s="1"/>
      <c r="GY30" s="1"/>
    </row>
    <row r="31" spans="1:207" s="5" customFormat="1" x14ac:dyDescent="0.2">
      <c r="A31" s="1" t="s">
        <v>68</v>
      </c>
      <c r="B31" s="6" t="s">
        <v>429</v>
      </c>
      <c r="C31" s="52" t="s">
        <v>8</v>
      </c>
      <c r="D31" s="2">
        <v>0</v>
      </c>
      <c r="E31" s="19">
        <f>D31*0.5</f>
        <v>0</v>
      </c>
      <c r="F31" s="2">
        <v>0</v>
      </c>
      <c r="G31" s="19">
        <f>F31*0.75</f>
        <v>0</v>
      </c>
      <c r="H31" s="2">
        <v>2.25</v>
      </c>
      <c r="I31" s="2">
        <f>H31*0.75</f>
        <v>1.6875</v>
      </c>
      <c r="J31" s="14">
        <v>11</v>
      </c>
      <c r="K31" s="34">
        <f>SUM(E31,G31,I31,J31)</f>
        <v>12.6875</v>
      </c>
    </row>
    <row r="32" spans="1:207" s="5" customFormat="1" x14ac:dyDescent="0.2">
      <c r="A32" s="1" t="s">
        <v>68</v>
      </c>
      <c r="B32" s="16" t="s">
        <v>317</v>
      </c>
      <c r="C32" s="50" t="s">
        <v>8</v>
      </c>
      <c r="D32" s="2">
        <v>0</v>
      </c>
      <c r="E32" s="19">
        <f>D32*0.5</f>
        <v>0</v>
      </c>
      <c r="F32" s="2">
        <v>9</v>
      </c>
      <c r="G32" s="19">
        <f>F32*0.75</f>
        <v>6.75</v>
      </c>
      <c r="H32" s="2">
        <v>3</v>
      </c>
      <c r="I32" s="2">
        <f>H32*0.75</f>
        <v>2.25</v>
      </c>
      <c r="J32" s="14">
        <v>3</v>
      </c>
      <c r="K32" s="34">
        <f>SUM(E32,G32,I32,J32)</f>
        <v>12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</row>
    <row r="33" spans="1:207" s="5" customFormat="1" x14ac:dyDescent="0.2">
      <c r="A33" s="1" t="s">
        <v>68</v>
      </c>
      <c r="B33" s="16" t="s">
        <v>352</v>
      </c>
      <c r="C33" s="50" t="s">
        <v>8</v>
      </c>
      <c r="D33" s="2">
        <v>0</v>
      </c>
      <c r="E33" s="19">
        <f>D33*0.5</f>
        <v>0</v>
      </c>
      <c r="F33" s="2">
        <v>1.5</v>
      </c>
      <c r="G33" s="19">
        <f>F33*0.75</f>
        <v>1.125</v>
      </c>
      <c r="H33" s="2">
        <v>2.25</v>
      </c>
      <c r="I33" s="2">
        <f>H33*0.75</f>
        <v>1.6875</v>
      </c>
      <c r="J33" s="19">
        <v>9</v>
      </c>
      <c r="K33" s="34">
        <f>SUM(E33,G33,I33,J33)</f>
        <v>11.8125</v>
      </c>
    </row>
    <row r="34" spans="1:207" s="5" customFormat="1" x14ac:dyDescent="0.2">
      <c r="A34" s="5" t="s">
        <v>68</v>
      </c>
      <c r="B34" s="5" t="s">
        <v>140</v>
      </c>
      <c r="C34" s="52" t="s">
        <v>24</v>
      </c>
      <c r="D34" s="14">
        <v>9.5</v>
      </c>
      <c r="E34" s="19">
        <f>D34*0.5</f>
        <v>4.75</v>
      </c>
      <c r="F34" s="14">
        <v>8</v>
      </c>
      <c r="G34" s="19">
        <f>F34*0.75</f>
        <v>6</v>
      </c>
      <c r="H34" s="14">
        <v>0</v>
      </c>
      <c r="I34" s="2">
        <f>H34*0.75</f>
        <v>0</v>
      </c>
      <c r="J34" s="19">
        <v>0</v>
      </c>
      <c r="K34" s="34">
        <f>SUM(E34,G34,I34,J34)</f>
        <v>10.75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</row>
    <row r="35" spans="1:207" s="5" customFormat="1" x14ac:dyDescent="0.2">
      <c r="A35" s="1" t="s">
        <v>68</v>
      </c>
      <c r="B35" s="16" t="s">
        <v>331</v>
      </c>
      <c r="C35" s="50" t="s">
        <v>51</v>
      </c>
      <c r="D35" s="2">
        <v>0</v>
      </c>
      <c r="E35" s="19">
        <f>D35*0.5</f>
        <v>0</v>
      </c>
      <c r="F35" s="2">
        <v>5</v>
      </c>
      <c r="G35" s="19">
        <f>F35*0.75</f>
        <v>3.75</v>
      </c>
      <c r="H35" s="2">
        <v>5.25</v>
      </c>
      <c r="I35" s="2">
        <f>H35*0.75</f>
        <v>3.9375</v>
      </c>
      <c r="J35" s="19">
        <v>3</v>
      </c>
      <c r="K35" s="34">
        <f>SUM(E35,G35,I35,J35)</f>
        <v>10.6875</v>
      </c>
      <c r="GT35" s="1"/>
      <c r="GU35" s="1"/>
      <c r="GV35" s="1"/>
      <c r="GW35" s="1"/>
      <c r="GX35" s="1"/>
      <c r="GY35" s="1"/>
    </row>
    <row r="36" spans="1:207" s="5" customFormat="1" x14ac:dyDescent="0.2">
      <c r="A36" s="1" t="s">
        <v>68</v>
      </c>
      <c r="B36" s="16" t="s">
        <v>328</v>
      </c>
      <c r="C36" s="50" t="s">
        <v>51</v>
      </c>
      <c r="D36" s="2">
        <v>0</v>
      </c>
      <c r="E36" s="19">
        <f>D36*0.5</f>
        <v>0</v>
      </c>
      <c r="F36" s="2">
        <v>5</v>
      </c>
      <c r="G36" s="19">
        <f>F36*0.75</f>
        <v>3.75</v>
      </c>
      <c r="H36" s="2">
        <v>5.25</v>
      </c>
      <c r="I36" s="2">
        <f>H36*0.75</f>
        <v>3.9375</v>
      </c>
      <c r="J36" s="14">
        <v>3</v>
      </c>
      <c r="K36" s="34">
        <f>SUM(E36,G36,I36,J36)</f>
        <v>10.6875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</row>
    <row r="37" spans="1:207" s="5" customFormat="1" x14ac:dyDescent="0.2">
      <c r="A37" s="5" t="s">
        <v>68</v>
      </c>
      <c r="B37" s="5" t="s">
        <v>145</v>
      </c>
      <c r="C37" s="52" t="s">
        <v>8</v>
      </c>
      <c r="D37" s="14">
        <v>6</v>
      </c>
      <c r="E37" s="19">
        <f>D37*0.5</f>
        <v>3</v>
      </c>
      <c r="F37" s="14">
        <v>3</v>
      </c>
      <c r="G37" s="19">
        <f>F37*0.75</f>
        <v>2.25</v>
      </c>
      <c r="H37" s="14">
        <v>3</v>
      </c>
      <c r="I37" s="2">
        <f>H37*0.75</f>
        <v>2.25</v>
      </c>
      <c r="J37" s="14">
        <v>3</v>
      </c>
      <c r="K37" s="34">
        <f>SUM(E37,G37,I37,J37)</f>
        <v>10.5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X37" s="1"/>
      <c r="GY37" s="1"/>
    </row>
    <row r="38" spans="1:207" s="5" customFormat="1" x14ac:dyDescent="0.2">
      <c r="A38" s="1" t="s">
        <v>68</v>
      </c>
      <c r="B38" s="16" t="s">
        <v>525</v>
      </c>
      <c r="C38" s="50" t="s">
        <v>10</v>
      </c>
      <c r="D38" s="2">
        <v>0</v>
      </c>
      <c r="E38" s="19">
        <f>D38*0.5</f>
        <v>0</v>
      </c>
      <c r="F38" s="2">
        <v>0</v>
      </c>
      <c r="G38" s="19">
        <f>F38*0.75</f>
        <v>0</v>
      </c>
      <c r="H38" s="2">
        <v>0</v>
      </c>
      <c r="I38" s="2">
        <f>H38*0.75</f>
        <v>0</v>
      </c>
      <c r="J38" s="14">
        <v>10</v>
      </c>
      <c r="K38" s="34">
        <f>SUM(E38,G38,I38,J38)</f>
        <v>10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X38" s="1"/>
      <c r="GY38" s="1"/>
    </row>
    <row r="39" spans="1:207" s="5" customFormat="1" x14ac:dyDescent="0.2">
      <c r="A39" s="1" t="s">
        <v>68</v>
      </c>
      <c r="B39" s="16" t="s">
        <v>339</v>
      </c>
      <c r="C39" s="50" t="s">
        <v>8</v>
      </c>
      <c r="D39" s="2">
        <v>0</v>
      </c>
      <c r="E39" s="19">
        <f>D39*0.5</f>
        <v>0</v>
      </c>
      <c r="F39" s="2">
        <v>3</v>
      </c>
      <c r="G39" s="19">
        <f>F39*0.75</f>
        <v>2.25</v>
      </c>
      <c r="H39" s="2">
        <v>2.25</v>
      </c>
      <c r="I39" s="2">
        <f>H39*0.75</f>
        <v>1.6875</v>
      </c>
      <c r="J39" s="14">
        <v>6</v>
      </c>
      <c r="K39" s="34">
        <f>SUM(E39,G39,I39,J39)</f>
        <v>9.9375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X39" s="1"/>
      <c r="GY39" s="1"/>
    </row>
    <row r="40" spans="1:207" s="5" customFormat="1" x14ac:dyDescent="0.2">
      <c r="A40" s="5" t="s">
        <v>68</v>
      </c>
      <c r="B40" s="20" t="s">
        <v>94</v>
      </c>
      <c r="C40" s="50" t="s">
        <v>24</v>
      </c>
      <c r="D40" s="14">
        <v>9.5</v>
      </c>
      <c r="E40" s="19">
        <f>D40*0.5</f>
        <v>4.75</v>
      </c>
      <c r="F40" s="14">
        <v>3</v>
      </c>
      <c r="G40" s="19">
        <f>F40*0.75</f>
        <v>2.25</v>
      </c>
      <c r="H40" s="14">
        <v>3</v>
      </c>
      <c r="I40" s="2">
        <f>H40*0.75</f>
        <v>2.25</v>
      </c>
      <c r="J40" s="14">
        <v>0</v>
      </c>
      <c r="K40" s="34">
        <f>SUM(E40,G40,I40,J40)</f>
        <v>9.25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X40" s="1"/>
      <c r="GY40" s="1"/>
    </row>
    <row r="41" spans="1:207" s="5" customFormat="1" x14ac:dyDescent="0.2">
      <c r="A41" s="1" t="s">
        <v>68</v>
      </c>
      <c r="B41" s="13" t="s">
        <v>423</v>
      </c>
      <c r="C41" s="52" t="s">
        <v>8</v>
      </c>
      <c r="D41" s="14">
        <v>0</v>
      </c>
      <c r="E41" s="19">
        <f>D41*0.5</f>
        <v>0</v>
      </c>
      <c r="F41" s="14">
        <v>0</v>
      </c>
      <c r="G41" s="19">
        <f>F41*0.75</f>
        <v>0</v>
      </c>
      <c r="H41" s="14">
        <v>7.5</v>
      </c>
      <c r="I41" s="2">
        <f>H41*0.75</f>
        <v>5.625</v>
      </c>
      <c r="J41" s="14">
        <v>3</v>
      </c>
      <c r="K41" s="34">
        <f>SUM(E41,G41,I41,J41)</f>
        <v>8.625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X41" s="1"/>
      <c r="GY41" s="1"/>
    </row>
    <row r="42" spans="1:207" s="5" customFormat="1" x14ac:dyDescent="0.2">
      <c r="A42" s="1" t="s">
        <v>68</v>
      </c>
      <c r="B42" s="16" t="s">
        <v>329</v>
      </c>
      <c r="C42" s="50" t="s">
        <v>51</v>
      </c>
      <c r="D42" s="2">
        <v>0</v>
      </c>
      <c r="E42" s="19">
        <f>D42*0.5</f>
        <v>0</v>
      </c>
      <c r="F42" s="2">
        <v>5</v>
      </c>
      <c r="G42" s="19">
        <f>F42*0.75</f>
        <v>3.75</v>
      </c>
      <c r="H42" s="2">
        <v>5.25</v>
      </c>
      <c r="I42" s="2">
        <f>H42*0.75</f>
        <v>3.9375</v>
      </c>
      <c r="J42" s="2">
        <v>0</v>
      </c>
      <c r="K42" s="34">
        <f>SUM(E42,G42,I42,J42)</f>
        <v>7.6875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X42" s="1"/>
      <c r="GY42" s="1"/>
    </row>
    <row r="43" spans="1:207" s="5" customFormat="1" x14ac:dyDescent="0.2">
      <c r="A43" s="1" t="s">
        <v>68</v>
      </c>
      <c r="B43" s="17" t="s">
        <v>187</v>
      </c>
      <c r="C43" s="50" t="s">
        <v>51</v>
      </c>
      <c r="D43" s="2">
        <v>4</v>
      </c>
      <c r="E43" s="19">
        <f>D43*0.5</f>
        <v>2</v>
      </c>
      <c r="F43" s="2">
        <v>7.5</v>
      </c>
      <c r="G43" s="19">
        <f>F43*0.75</f>
        <v>5.625</v>
      </c>
      <c r="H43" s="2">
        <v>0</v>
      </c>
      <c r="I43" s="2">
        <f>H43*0.75</f>
        <v>0</v>
      </c>
      <c r="J43" s="14">
        <v>0</v>
      </c>
      <c r="K43" s="34">
        <f>SUM(E43,G43,I43,J43)</f>
        <v>7.625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</row>
    <row r="44" spans="1:207" s="5" customFormat="1" x14ac:dyDescent="0.2">
      <c r="A44" s="1" t="s">
        <v>68</v>
      </c>
      <c r="B44" s="12" t="s">
        <v>172</v>
      </c>
      <c r="C44" s="52" t="s">
        <v>24</v>
      </c>
      <c r="D44" s="14">
        <v>15</v>
      </c>
      <c r="E44" s="19">
        <f>D44*0.5</f>
        <v>7.5</v>
      </c>
      <c r="F44" s="14">
        <v>0</v>
      </c>
      <c r="G44" s="19">
        <f>F44*0.75</f>
        <v>0</v>
      </c>
      <c r="H44" s="14">
        <v>0</v>
      </c>
      <c r="I44" s="2">
        <f>H44*0.75</f>
        <v>0</v>
      </c>
      <c r="J44" s="14">
        <v>0</v>
      </c>
      <c r="K44" s="34">
        <f>SUM(E44,G44,I44,J44)</f>
        <v>7.5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</row>
    <row r="45" spans="1:207" x14ac:dyDescent="0.2">
      <c r="A45" s="1" t="s">
        <v>68</v>
      </c>
      <c r="B45" s="16" t="s">
        <v>355</v>
      </c>
      <c r="C45" s="50" t="s">
        <v>8</v>
      </c>
      <c r="D45" s="2">
        <v>0</v>
      </c>
      <c r="E45" s="19">
        <f>D45*0.5</f>
        <v>0</v>
      </c>
      <c r="F45" s="2">
        <v>1.5</v>
      </c>
      <c r="G45" s="19">
        <f>F45*0.75</f>
        <v>1.125</v>
      </c>
      <c r="H45" s="2">
        <v>0</v>
      </c>
      <c r="I45" s="2">
        <f>H45*0.75</f>
        <v>0</v>
      </c>
      <c r="J45" s="14">
        <v>6</v>
      </c>
      <c r="K45" s="34">
        <f>SUM(E45,G45,I45,J45)</f>
        <v>7.125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GX45" s="5"/>
      <c r="GY45" s="5"/>
    </row>
    <row r="46" spans="1:207" x14ac:dyDescent="0.2">
      <c r="A46" s="1" t="s">
        <v>68</v>
      </c>
      <c r="B46" s="16" t="s">
        <v>532</v>
      </c>
      <c r="C46" s="50" t="s">
        <v>10</v>
      </c>
      <c r="D46" s="2">
        <v>0</v>
      </c>
      <c r="E46" s="19">
        <f>D46*0.5</f>
        <v>0</v>
      </c>
      <c r="F46" s="2">
        <v>0</v>
      </c>
      <c r="G46" s="19">
        <f>F46*0.75</f>
        <v>0</v>
      </c>
      <c r="H46" s="2">
        <v>0</v>
      </c>
      <c r="I46" s="2">
        <f>H46*0.75</f>
        <v>0</v>
      </c>
      <c r="J46" s="14">
        <v>7</v>
      </c>
      <c r="K46" s="34">
        <f>SUM(E46,G46,I46,J46)</f>
        <v>7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GX46" s="5"/>
      <c r="GY46" s="5"/>
    </row>
    <row r="47" spans="1:207" x14ac:dyDescent="0.2">
      <c r="A47" s="1" t="s">
        <v>68</v>
      </c>
      <c r="B47" s="16" t="s">
        <v>531</v>
      </c>
      <c r="C47" s="50" t="s">
        <v>10</v>
      </c>
      <c r="D47" s="2">
        <v>0</v>
      </c>
      <c r="E47" s="19">
        <f>D47*0.5</f>
        <v>0</v>
      </c>
      <c r="F47" s="2">
        <v>0</v>
      </c>
      <c r="G47" s="19">
        <f>F47*0.75</f>
        <v>0</v>
      </c>
      <c r="H47" s="2">
        <v>0</v>
      </c>
      <c r="I47" s="2">
        <f>H47*0.75</f>
        <v>0</v>
      </c>
      <c r="J47" s="14">
        <v>7</v>
      </c>
      <c r="K47" s="34">
        <f>SUM(E47,G47,I47,J47)</f>
        <v>7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X47" s="5"/>
      <c r="GY47" s="5"/>
    </row>
    <row r="48" spans="1:207" x14ac:dyDescent="0.2">
      <c r="A48" s="1" t="s">
        <v>68</v>
      </c>
      <c r="B48" s="6" t="s">
        <v>224</v>
      </c>
      <c r="C48" s="52" t="s">
        <v>8</v>
      </c>
      <c r="D48" s="2">
        <v>0</v>
      </c>
      <c r="E48" s="19">
        <f>D48*0.5</f>
        <v>0</v>
      </c>
      <c r="F48" s="2">
        <v>6</v>
      </c>
      <c r="G48" s="19">
        <f>F48*0.75</f>
        <v>4.5</v>
      </c>
      <c r="H48" s="2">
        <v>3</v>
      </c>
      <c r="I48" s="2">
        <f>H48*0.75</f>
        <v>2.25</v>
      </c>
      <c r="J48" s="2">
        <v>0</v>
      </c>
      <c r="K48" s="34">
        <f>SUM(E48,G48,I48,J48)</f>
        <v>6.75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X48" s="5"/>
      <c r="GY48" s="5"/>
    </row>
    <row r="49" spans="1:207" s="5" customFormat="1" x14ac:dyDescent="0.2">
      <c r="A49" s="5" t="s">
        <v>68</v>
      </c>
      <c r="B49" s="12" t="s">
        <v>141</v>
      </c>
      <c r="C49" s="52" t="s">
        <v>8</v>
      </c>
      <c r="D49" s="14">
        <v>8</v>
      </c>
      <c r="E49" s="19">
        <f>D49*0.5</f>
        <v>4</v>
      </c>
      <c r="F49" s="14">
        <v>3</v>
      </c>
      <c r="G49" s="19">
        <f>F49*0.75</f>
        <v>2.25</v>
      </c>
      <c r="H49" s="14">
        <v>0</v>
      </c>
      <c r="I49" s="2">
        <f>H49*0.75</f>
        <v>0</v>
      </c>
      <c r="J49" s="14">
        <v>0</v>
      </c>
      <c r="K49" s="34">
        <f>SUM(E49,G49,I49,J49)</f>
        <v>6.25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</row>
    <row r="50" spans="1:207" s="5" customFormat="1" x14ac:dyDescent="0.2">
      <c r="A50" s="1" t="s">
        <v>68</v>
      </c>
      <c r="B50" s="16" t="s">
        <v>330</v>
      </c>
      <c r="C50" s="50" t="s">
        <v>51</v>
      </c>
      <c r="D50" s="2">
        <v>0</v>
      </c>
      <c r="E50" s="19">
        <f>D50*0.5</f>
        <v>0</v>
      </c>
      <c r="F50" s="2">
        <v>5</v>
      </c>
      <c r="G50" s="19">
        <f>F50*0.75</f>
        <v>3.75</v>
      </c>
      <c r="H50" s="2">
        <v>3</v>
      </c>
      <c r="I50" s="2">
        <f>H50*0.75</f>
        <v>2.25</v>
      </c>
      <c r="J50" s="19">
        <v>0</v>
      </c>
      <c r="K50" s="34">
        <f>SUM(E50,G50,I50,J50)</f>
        <v>6</v>
      </c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</row>
    <row r="51" spans="1:207" s="5" customFormat="1" x14ac:dyDescent="0.2">
      <c r="A51" s="1" t="s">
        <v>68</v>
      </c>
      <c r="B51" s="11" t="s">
        <v>106</v>
      </c>
      <c r="C51" s="52" t="s">
        <v>24</v>
      </c>
      <c r="D51" s="14">
        <v>0</v>
      </c>
      <c r="E51" s="19">
        <f>D51*0.5</f>
        <v>0</v>
      </c>
      <c r="F51" s="14">
        <v>8</v>
      </c>
      <c r="G51" s="19">
        <f>F51*0.75</f>
        <v>6</v>
      </c>
      <c r="H51" s="14">
        <v>0</v>
      </c>
      <c r="I51" s="2">
        <f>H51*0.75</f>
        <v>0</v>
      </c>
      <c r="J51" s="14">
        <v>0</v>
      </c>
      <c r="K51" s="34">
        <f>SUM(E51,G51,I51,J51)</f>
        <v>6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</row>
    <row r="52" spans="1:207" s="5" customFormat="1" x14ac:dyDescent="0.2">
      <c r="A52" s="1" t="s">
        <v>68</v>
      </c>
      <c r="B52" s="16" t="s">
        <v>527</v>
      </c>
      <c r="C52" s="50" t="s">
        <v>10</v>
      </c>
      <c r="D52" s="2">
        <v>0</v>
      </c>
      <c r="E52" s="19">
        <f>D52*0.5</f>
        <v>0</v>
      </c>
      <c r="F52" s="2">
        <v>0</v>
      </c>
      <c r="G52" s="19">
        <f>F52*0.75</f>
        <v>0</v>
      </c>
      <c r="H52" s="2">
        <v>0</v>
      </c>
      <c r="I52" s="2">
        <f>H52*0.75</f>
        <v>0</v>
      </c>
      <c r="J52" s="19">
        <v>6</v>
      </c>
      <c r="K52" s="34">
        <f>SUM(E52,G52,I52,J52)</f>
        <v>6</v>
      </c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</row>
    <row r="53" spans="1:207" s="5" customFormat="1" x14ac:dyDescent="0.2">
      <c r="A53" s="1" t="s">
        <v>68</v>
      </c>
      <c r="B53" s="16" t="s">
        <v>528</v>
      </c>
      <c r="C53" s="50" t="s">
        <v>10</v>
      </c>
      <c r="D53" s="2">
        <v>0</v>
      </c>
      <c r="E53" s="19">
        <f>D53*0.5</f>
        <v>0</v>
      </c>
      <c r="F53" s="2">
        <v>0</v>
      </c>
      <c r="G53" s="19">
        <f>F53*0.75</f>
        <v>0</v>
      </c>
      <c r="H53" s="2">
        <v>0</v>
      </c>
      <c r="I53" s="2">
        <f>H53*0.75</f>
        <v>0</v>
      </c>
      <c r="J53" s="14">
        <v>6</v>
      </c>
      <c r="K53" s="34">
        <f>SUM(E53,G53,I53,J53)</f>
        <v>6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</row>
    <row r="54" spans="1:207" s="5" customFormat="1" x14ac:dyDescent="0.2">
      <c r="A54" s="1" t="s">
        <v>68</v>
      </c>
      <c r="B54" s="13" t="s">
        <v>221</v>
      </c>
      <c r="C54" s="54" t="s">
        <v>51</v>
      </c>
      <c r="D54" s="2">
        <v>4</v>
      </c>
      <c r="E54" s="19">
        <f>D54*0.5</f>
        <v>2</v>
      </c>
      <c r="F54" s="2">
        <v>4.5</v>
      </c>
      <c r="G54" s="19">
        <f>F54*0.75</f>
        <v>3.375</v>
      </c>
      <c r="H54" s="2">
        <v>0</v>
      </c>
      <c r="I54" s="2">
        <f>H54*0.75</f>
        <v>0</v>
      </c>
      <c r="J54" s="14">
        <v>0</v>
      </c>
      <c r="K54" s="34">
        <f>SUM(E54,G54,I54,J54)</f>
        <v>5.375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</row>
    <row r="55" spans="1:207" s="5" customFormat="1" x14ac:dyDescent="0.2">
      <c r="A55" s="1" t="s">
        <v>68</v>
      </c>
      <c r="B55" s="16" t="s">
        <v>275</v>
      </c>
      <c r="C55" s="50" t="s">
        <v>51</v>
      </c>
      <c r="D55" s="2">
        <v>4</v>
      </c>
      <c r="E55" s="19">
        <f>D55*0.5</f>
        <v>2</v>
      </c>
      <c r="F55" s="2">
        <v>4.5</v>
      </c>
      <c r="G55" s="19">
        <f>F55*0.75</f>
        <v>3.375</v>
      </c>
      <c r="H55" s="2">
        <v>0</v>
      </c>
      <c r="I55" s="2">
        <f>H55*0.75</f>
        <v>0</v>
      </c>
      <c r="J55" s="14">
        <v>0</v>
      </c>
      <c r="K55" s="34">
        <f>SUM(E55,G55,I55,J55)</f>
        <v>5.375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</row>
    <row r="56" spans="1:207" x14ac:dyDescent="0.2">
      <c r="A56" s="1" t="s">
        <v>68</v>
      </c>
      <c r="B56" s="16" t="s">
        <v>529</v>
      </c>
      <c r="C56" s="50" t="s">
        <v>8</v>
      </c>
      <c r="D56" s="2">
        <v>0</v>
      </c>
      <c r="E56" s="19">
        <f>D56*0.5</f>
        <v>0</v>
      </c>
      <c r="F56" s="2">
        <v>0</v>
      </c>
      <c r="G56" s="19">
        <f>F56*0.75</f>
        <v>0</v>
      </c>
      <c r="H56" s="2">
        <v>0</v>
      </c>
      <c r="I56" s="2">
        <f>H56*0.75</f>
        <v>0</v>
      </c>
      <c r="J56" s="14">
        <v>5</v>
      </c>
      <c r="K56" s="34">
        <f>SUM(E56,G56,I56,J56)</f>
        <v>5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</row>
    <row r="57" spans="1:207" s="5" customFormat="1" x14ac:dyDescent="0.2">
      <c r="A57" s="1" t="s">
        <v>68</v>
      </c>
      <c r="B57" s="16" t="s">
        <v>530</v>
      </c>
      <c r="C57" s="50" t="s">
        <v>8</v>
      </c>
      <c r="D57" s="2">
        <v>0</v>
      </c>
      <c r="E57" s="19">
        <f>D57*0.5</f>
        <v>0</v>
      </c>
      <c r="F57" s="2">
        <v>0</v>
      </c>
      <c r="G57" s="19">
        <f>F57*0.75</f>
        <v>0</v>
      </c>
      <c r="H57" s="2">
        <v>0</v>
      </c>
      <c r="I57" s="2">
        <f>H57*0.75</f>
        <v>0</v>
      </c>
      <c r="J57" s="14">
        <v>5</v>
      </c>
      <c r="K57" s="34">
        <f>SUM(E57,G57,I57,J57)</f>
        <v>5</v>
      </c>
      <c r="GT57" s="1"/>
      <c r="GU57" s="1"/>
      <c r="GV57" s="1"/>
      <c r="GW57" s="1"/>
      <c r="GX57" s="1"/>
      <c r="GY57" s="1"/>
    </row>
    <row r="58" spans="1:207" x14ac:dyDescent="0.2">
      <c r="A58" s="1" t="s">
        <v>68</v>
      </c>
      <c r="B58" s="16" t="s">
        <v>334</v>
      </c>
      <c r="C58" s="50" t="s">
        <v>8</v>
      </c>
      <c r="D58" s="2">
        <v>0</v>
      </c>
      <c r="E58" s="19">
        <f>D58*0.5</f>
        <v>0</v>
      </c>
      <c r="F58" s="2">
        <v>4</v>
      </c>
      <c r="G58" s="19">
        <f>F58*0.75</f>
        <v>3</v>
      </c>
      <c r="H58" s="2">
        <v>2.25</v>
      </c>
      <c r="I58" s="2">
        <f>H58*0.75</f>
        <v>1.6875</v>
      </c>
      <c r="J58" s="14">
        <v>0</v>
      </c>
      <c r="K58" s="34">
        <f>SUM(E58,G58,I58,J58)</f>
        <v>4.6875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</row>
    <row r="59" spans="1:207" x14ac:dyDescent="0.2">
      <c r="A59" s="1" t="s">
        <v>68</v>
      </c>
      <c r="B59" s="16" t="s">
        <v>395</v>
      </c>
      <c r="C59" s="50" t="s">
        <v>51</v>
      </c>
      <c r="D59" s="2">
        <v>0</v>
      </c>
      <c r="E59" s="19">
        <f>D59*0.5</f>
        <v>0</v>
      </c>
      <c r="F59" s="2">
        <v>2.25</v>
      </c>
      <c r="G59" s="19">
        <f>F59*0.75</f>
        <v>1.6875</v>
      </c>
      <c r="H59" s="2">
        <v>0</v>
      </c>
      <c r="I59" s="2">
        <f>H59*0.75</f>
        <v>0</v>
      </c>
      <c r="J59" s="14">
        <v>3</v>
      </c>
      <c r="K59" s="34">
        <f>SUM(E59,G59,I59,J59)</f>
        <v>4.6875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</row>
    <row r="60" spans="1:207" x14ac:dyDescent="0.2">
      <c r="A60" s="1" t="s">
        <v>68</v>
      </c>
      <c r="B60" s="13" t="s">
        <v>443</v>
      </c>
      <c r="C60" s="54" t="s">
        <v>12</v>
      </c>
      <c r="D60" s="2">
        <v>0</v>
      </c>
      <c r="E60" s="19">
        <f>D60*0.5</f>
        <v>0</v>
      </c>
      <c r="F60" s="2">
        <v>0</v>
      </c>
      <c r="G60" s="19">
        <f>F60*0.75</f>
        <v>0</v>
      </c>
      <c r="H60" s="2">
        <v>6</v>
      </c>
      <c r="I60" s="2">
        <f>H60*0.75</f>
        <v>4.5</v>
      </c>
      <c r="J60" s="14">
        <v>0</v>
      </c>
      <c r="K60" s="34">
        <f>SUM(E60,G60,I60,J60)</f>
        <v>4.5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</row>
    <row r="61" spans="1:207" x14ac:dyDescent="0.2">
      <c r="A61" s="1" t="s">
        <v>68</v>
      </c>
      <c r="B61" s="16" t="s">
        <v>315</v>
      </c>
      <c r="C61" s="50" t="s">
        <v>8</v>
      </c>
      <c r="D61" s="2">
        <v>0</v>
      </c>
      <c r="E61" s="19">
        <f>D61*0.5</f>
        <v>0</v>
      </c>
      <c r="F61" s="2">
        <v>3</v>
      </c>
      <c r="G61" s="19">
        <f>F61*0.75</f>
        <v>2.25</v>
      </c>
      <c r="H61" s="2">
        <v>3</v>
      </c>
      <c r="I61" s="2">
        <f>H61*0.75</f>
        <v>2.25</v>
      </c>
      <c r="J61" s="14">
        <v>0</v>
      </c>
      <c r="K61" s="34">
        <f>SUM(E61,G61,I61,J61)</f>
        <v>4.5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</row>
    <row r="62" spans="1:207" x14ac:dyDescent="0.2">
      <c r="A62" s="1" t="s">
        <v>68</v>
      </c>
      <c r="B62" s="16" t="s">
        <v>344</v>
      </c>
      <c r="C62" s="50" t="s">
        <v>12</v>
      </c>
      <c r="D62" s="2">
        <v>0</v>
      </c>
      <c r="E62" s="19">
        <f>D62*0.5</f>
        <v>0</v>
      </c>
      <c r="F62" s="2">
        <v>3.75</v>
      </c>
      <c r="G62" s="19">
        <f>F62*0.75</f>
        <v>2.8125</v>
      </c>
      <c r="H62" s="2">
        <v>0</v>
      </c>
      <c r="I62" s="2">
        <f>H62*0.75</f>
        <v>0</v>
      </c>
      <c r="J62" s="19">
        <v>1.5</v>
      </c>
      <c r="K62" s="34">
        <f>SUM(E62,G62,I62,J62)</f>
        <v>4.3125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GT62" s="5"/>
      <c r="GU62" s="5"/>
      <c r="GV62" s="5"/>
      <c r="GW62" s="5"/>
    </row>
    <row r="63" spans="1:207" s="5" customFormat="1" x14ac:dyDescent="0.2">
      <c r="A63" s="1" t="s">
        <v>68</v>
      </c>
      <c r="B63" s="16" t="s">
        <v>351</v>
      </c>
      <c r="C63" s="50" t="s">
        <v>51</v>
      </c>
      <c r="D63" s="2">
        <v>0</v>
      </c>
      <c r="E63" s="19">
        <f>D63*0.5</f>
        <v>0</v>
      </c>
      <c r="F63" s="2">
        <v>1.5</v>
      </c>
      <c r="G63" s="19">
        <f>F63*0.75</f>
        <v>1.125</v>
      </c>
      <c r="H63" s="2">
        <v>0</v>
      </c>
      <c r="I63" s="2">
        <f>H63*0.75</f>
        <v>0</v>
      </c>
      <c r="J63" s="19">
        <v>3</v>
      </c>
      <c r="K63" s="34">
        <f>SUM(E63,G63,I63,J63)</f>
        <v>4.125</v>
      </c>
      <c r="L63" s="17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X63" s="1"/>
      <c r="GY63" s="1"/>
    </row>
    <row r="64" spans="1:207" s="5" customFormat="1" x14ac:dyDescent="0.2">
      <c r="A64" s="1" t="s">
        <v>68</v>
      </c>
      <c r="B64" s="16" t="s">
        <v>533</v>
      </c>
      <c r="C64" s="50" t="s">
        <v>10</v>
      </c>
      <c r="D64" s="2">
        <v>0</v>
      </c>
      <c r="E64" s="19">
        <f>D64*0.5</f>
        <v>0</v>
      </c>
      <c r="F64" s="2">
        <v>0</v>
      </c>
      <c r="G64" s="19">
        <f>F64*0.75</f>
        <v>0</v>
      </c>
      <c r="H64" s="2">
        <v>0</v>
      </c>
      <c r="I64" s="2">
        <f>H64*0.75</f>
        <v>0</v>
      </c>
      <c r="J64" s="14">
        <v>4</v>
      </c>
      <c r="K64" s="34">
        <f>SUM(E64,G64,I64,J64)</f>
        <v>4</v>
      </c>
      <c r="GT64" s="1"/>
      <c r="GU64" s="1"/>
      <c r="GV64" s="1"/>
      <c r="GW64" s="1"/>
      <c r="GX64" s="1"/>
      <c r="GY64" s="1"/>
    </row>
    <row r="65" spans="1:207" x14ac:dyDescent="0.2">
      <c r="A65" s="1" t="s">
        <v>68</v>
      </c>
      <c r="B65" s="16" t="s">
        <v>314</v>
      </c>
      <c r="C65" s="50" t="s">
        <v>8</v>
      </c>
      <c r="D65" s="2">
        <v>0</v>
      </c>
      <c r="E65" s="19">
        <f>D65*0.5</f>
        <v>0</v>
      </c>
      <c r="F65" s="2">
        <v>3</v>
      </c>
      <c r="G65" s="19">
        <f>F65*0.75</f>
        <v>2.25</v>
      </c>
      <c r="H65" s="2">
        <v>2.25</v>
      </c>
      <c r="I65" s="2">
        <f>H65*0.75</f>
        <v>1.6875</v>
      </c>
      <c r="J65" s="2">
        <v>0</v>
      </c>
      <c r="K65" s="34">
        <f>SUM(E65,G65,I65,J65)</f>
        <v>3.9375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07" x14ac:dyDescent="0.2">
      <c r="A66" s="1" t="s">
        <v>68</v>
      </c>
      <c r="B66" s="16" t="s">
        <v>336</v>
      </c>
      <c r="C66" s="50" t="s">
        <v>8</v>
      </c>
      <c r="D66" s="2">
        <v>0</v>
      </c>
      <c r="E66" s="19">
        <f>D66*0.5</f>
        <v>0</v>
      </c>
      <c r="F66" s="2">
        <v>3</v>
      </c>
      <c r="G66" s="19">
        <f>F66*0.75</f>
        <v>2.25</v>
      </c>
      <c r="H66" s="2">
        <v>2.25</v>
      </c>
      <c r="I66" s="2">
        <f>H66*0.75</f>
        <v>1.6875</v>
      </c>
      <c r="J66" s="19">
        <v>0</v>
      </c>
      <c r="K66" s="34">
        <f>SUM(E66,G66,I66,J66)</f>
        <v>3.9375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GX66" s="5"/>
      <c r="GY66" s="5"/>
    </row>
    <row r="67" spans="1:207" x14ac:dyDescent="0.2">
      <c r="A67" s="1" t="s">
        <v>68</v>
      </c>
      <c r="B67" s="6" t="s">
        <v>228</v>
      </c>
      <c r="C67" s="52" t="s">
        <v>8</v>
      </c>
      <c r="D67" s="2">
        <v>0</v>
      </c>
      <c r="E67" s="19">
        <f>D67*0.5</f>
        <v>0</v>
      </c>
      <c r="F67" s="2">
        <v>5.25</v>
      </c>
      <c r="G67" s="19">
        <f>F67*0.75</f>
        <v>3.9375</v>
      </c>
      <c r="H67" s="2">
        <v>0</v>
      </c>
      <c r="I67" s="2">
        <f>H67*0.75</f>
        <v>0</v>
      </c>
      <c r="J67" s="2">
        <v>0</v>
      </c>
      <c r="K67" s="34">
        <f>SUM(E67,G67,I67,J67)</f>
        <v>3.9375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</row>
    <row r="68" spans="1:207" s="5" customFormat="1" x14ac:dyDescent="0.2">
      <c r="A68" s="1" t="s">
        <v>68</v>
      </c>
      <c r="B68" s="16" t="s">
        <v>319</v>
      </c>
      <c r="C68" s="50" t="s">
        <v>8</v>
      </c>
      <c r="D68" s="2">
        <v>0</v>
      </c>
      <c r="E68" s="19">
        <f>D68*0.5</f>
        <v>0</v>
      </c>
      <c r="F68" s="2">
        <v>5.25</v>
      </c>
      <c r="G68" s="19">
        <f>F68*0.75</f>
        <v>3.9375</v>
      </c>
      <c r="H68" s="2">
        <v>0</v>
      </c>
      <c r="I68" s="2">
        <f>H68*0.75</f>
        <v>0</v>
      </c>
      <c r="J68" s="19">
        <v>0</v>
      </c>
      <c r="K68" s="34">
        <f>SUM(E68,G68,I68,J68)</f>
        <v>3.9375</v>
      </c>
      <c r="GT68" s="1"/>
      <c r="GU68" s="1"/>
      <c r="GV68" s="1"/>
      <c r="GW68" s="1"/>
      <c r="GX68" s="1"/>
      <c r="GY68" s="1"/>
    </row>
    <row r="69" spans="1:207" s="5" customFormat="1" x14ac:dyDescent="0.2">
      <c r="A69" s="1" t="s">
        <v>68</v>
      </c>
      <c r="B69" s="6" t="s">
        <v>104</v>
      </c>
      <c r="C69" s="52" t="s">
        <v>8</v>
      </c>
      <c r="D69" s="14">
        <v>3</v>
      </c>
      <c r="E69" s="19">
        <f>D69*0.5</f>
        <v>1.5</v>
      </c>
      <c r="F69" s="14">
        <v>3</v>
      </c>
      <c r="G69" s="19">
        <f>F69*0.75</f>
        <v>2.25</v>
      </c>
      <c r="H69" s="14">
        <v>0</v>
      </c>
      <c r="I69" s="2">
        <f>H69*0.75</f>
        <v>0</v>
      </c>
      <c r="J69" s="14">
        <v>0</v>
      </c>
      <c r="K69" s="34">
        <f>SUM(E69,G69,I69,J69)</f>
        <v>3.75</v>
      </c>
      <c r="GX69" s="1"/>
      <c r="GY69" s="1"/>
    </row>
    <row r="70" spans="1:207" s="5" customFormat="1" x14ac:dyDescent="0.2">
      <c r="A70" s="5" t="s">
        <v>68</v>
      </c>
      <c r="B70" s="5" t="s">
        <v>109</v>
      </c>
      <c r="C70" s="52" t="s">
        <v>8</v>
      </c>
      <c r="D70" s="19">
        <v>3</v>
      </c>
      <c r="E70" s="19">
        <f>D70*0.5</f>
        <v>1.5</v>
      </c>
      <c r="F70" s="19">
        <v>3</v>
      </c>
      <c r="G70" s="19">
        <f>F70*0.75</f>
        <v>2.25</v>
      </c>
      <c r="H70" s="19">
        <v>0</v>
      </c>
      <c r="I70" s="2">
        <f>H70*0.75</f>
        <v>0</v>
      </c>
      <c r="J70" s="14">
        <v>0</v>
      </c>
      <c r="K70" s="34">
        <f>SUM(E70,G70,I70,J70)</f>
        <v>3.75</v>
      </c>
      <c r="GX70" s="1"/>
      <c r="GY70" s="1"/>
    </row>
    <row r="71" spans="1:207" s="5" customFormat="1" x14ac:dyDescent="0.2">
      <c r="A71" s="1" t="s">
        <v>68</v>
      </c>
      <c r="B71" s="16" t="s">
        <v>563</v>
      </c>
      <c r="C71" s="50" t="s">
        <v>51</v>
      </c>
      <c r="D71" s="2">
        <v>0</v>
      </c>
      <c r="E71" s="19">
        <f>D71*0.5</f>
        <v>0</v>
      </c>
      <c r="F71" s="2">
        <v>0</v>
      </c>
      <c r="G71" s="19">
        <f>F71*0.75</f>
        <v>0</v>
      </c>
      <c r="H71" s="2">
        <v>0</v>
      </c>
      <c r="I71" s="2">
        <f>H71*0.75</f>
        <v>0</v>
      </c>
      <c r="J71" s="14">
        <v>3</v>
      </c>
      <c r="K71" s="34">
        <f>SUM(E71,G71,I71,J71)</f>
        <v>3</v>
      </c>
      <c r="GX71" s="1"/>
      <c r="GY71" s="1"/>
    </row>
    <row r="72" spans="1:207" x14ac:dyDescent="0.2">
      <c r="A72" s="1" t="s">
        <v>68</v>
      </c>
      <c r="B72" s="16" t="s">
        <v>333</v>
      </c>
      <c r="C72" s="50" t="s">
        <v>8</v>
      </c>
      <c r="D72" s="2">
        <v>0</v>
      </c>
      <c r="E72" s="19">
        <f>D72*0.5</f>
        <v>0</v>
      </c>
      <c r="F72" s="2">
        <v>4</v>
      </c>
      <c r="G72" s="19">
        <f>F72*0.75</f>
        <v>3</v>
      </c>
      <c r="H72" s="2">
        <v>0</v>
      </c>
      <c r="I72" s="2">
        <f>H72*0.75</f>
        <v>0</v>
      </c>
      <c r="J72" s="19">
        <v>0</v>
      </c>
      <c r="K72" s="34">
        <f>SUM(E72,G72,I72,J72)</f>
        <v>3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</row>
    <row r="73" spans="1:207" x14ac:dyDescent="0.2">
      <c r="A73" s="1" t="s">
        <v>68</v>
      </c>
      <c r="B73" s="16" t="s">
        <v>566</v>
      </c>
      <c r="C73" s="50" t="s">
        <v>8</v>
      </c>
      <c r="D73" s="2">
        <v>0</v>
      </c>
      <c r="E73" s="19">
        <f>D73*0.5</f>
        <v>0</v>
      </c>
      <c r="F73" s="2">
        <v>0</v>
      </c>
      <c r="G73" s="19">
        <f>F73*0.75</f>
        <v>0</v>
      </c>
      <c r="H73" s="2">
        <v>0</v>
      </c>
      <c r="I73" s="2">
        <f>H73*0.75</f>
        <v>0</v>
      </c>
      <c r="J73" s="19">
        <v>3</v>
      </c>
      <c r="K73" s="34">
        <f>SUM(E73,G73,I73,J73)</f>
        <v>3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</row>
    <row r="74" spans="1:207" x14ac:dyDescent="0.2">
      <c r="A74" s="1" t="s">
        <v>68</v>
      </c>
      <c r="B74" s="15" t="s">
        <v>573</v>
      </c>
      <c r="C74" s="56" t="s">
        <v>10</v>
      </c>
      <c r="D74" s="2">
        <v>0</v>
      </c>
      <c r="E74" s="19">
        <f>D74*0.5</f>
        <v>0</v>
      </c>
      <c r="F74" s="2">
        <v>0</v>
      </c>
      <c r="G74" s="19">
        <f>F74*0.75</f>
        <v>0</v>
      </c>
      <c r="H74" s="2">
        <v>0</v>
      </c>
      <c r="I74" s="2">
        <f>H74*0.75</f>
        <v>0</v>
      </c>
      <c r="J74" s="14">
        <v>3</v>
      </c>
      <c r="K74" s="34">
        <f>SUM(E74,G74,I74,J74)</f>
        <v>3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07" x14ac:dyDescent="0.2">
      <c r="A75" s="1" t="s">
        <v>68</v>
      </c>
      <c r="B75" s="15" t="s">
        <v>574</v>
      </c>
      <c r="C75" s="56" t="s">
        <v>10</v>
      </c>
      <c r="D75" s="2">
        <v>0</v>
      </c>
      <c r="E75" s="19">
        <f>D75*0.5</f>
        <v>0</v>
      </c>
      <c r="F75" s="2">
        <v>0</v>
      </c>
      <c r="G75" s="19">
        <f>F75*0.75</f>
        <v>0</v>
      </c>
      <c r="H75" s="2">
        <v>0</v>
      </c>
      <c r="I75" s="2">
        <f>H75*0.75</f>
        <v>0</v>
      </c>
      <c r="J75" s="14">
        <v>3</v>
      </c>
      <c r="K75" s="34">
        <f>SUM(E75,G75,I75,J75)</f>
        <v>3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</row>
    <row r="76" spans="1:207" s="5" customFormat="1" x14ac:dyDescent="0.2">
      <c r="A76" s="1" t="s">
        <v>68</v>
      </c>
      <c r="B76" s="15" t="s">
        <v>575</v>
      </c>
      <c r="C76" s="56" t="s">
        <v>10</v>
      </c>
      <c r="D76" s="2">
        <v>0</v>
      </c>
      <c r="E76" s="19">
        <v>0</v>
      </c>
      <c r="F76" s="2">
        <v>0</v>
      </c>
      <c r="G76" s="19">
        <f>F76*0.75</f>
        <v>0</v>
      </c>
      <c r="H76" s="2">
        <v>0</v>
      </c>
      <c r="I76" s="2">
        <f>H76*0.75</f>
        <v>0</v>
      </c>
      <c r="J76" s="14">
        <v>3</v>
      </c>
      <c r="K76" s="34">
        <f>SUM(E76,G76,I76,J76)</f>
        <v>3</v>
      </c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</row>
    <row r="77" spans="1:207" x14ac:dyDescent="0.2">
      <c r="A77" s="1" t="s">
        <v>68</v>
      </c>
      <c r="B77" s="15" t="s">
        <v>576</v>
      </c>
      <c r="C77" s="56" t="s">
        <v>10</v>
      </c>
      <c r="D77" s="2">
        <v>0</v>
      </c>
      <c r="E77" s="19">
        <v>0</v>
      </c>
      <c r="F77" s="2">
        <v>0</v>
      </c>
      <c r="G77" s="19">
        <f>F77*0.75</f>
        <v>0</v>
      </c>
      <c r="H77" s="2">
        <v>0</v>
      </c>
      <c r="I77" s="2">
        <f>H77*0.75</f>
        <v>0</v>
      </c>
      <c r="J77" s="14">
        <v>3</v>
      </c>
      <c r="K77" s="34">
        <f>SUM(E77,G77,I77,J77)</f>
        <v>3</v>
      </c>
    </row>
    <row r="78" spans="1:207" x14ac:dyDescent="0.2">
      <c r="A78" s="5" t="s">
        <v>68</v>
      </c>
      <c r="B78" s="5" t="s">
        <v>105</v>
      </c>
      <c r="C78" s="52" t="s">
        <v>51</v>
      </c>
      <c r="D78" s="14">
        <v>6</v>
      </c>
      <c r="E78" s="19">
        <f>D78*0.5</f>
        <v>3</v>
      </c>
      <c r="F78" s="14">
        <v>0</v>
      </c>
      <c r="G78" s="19">
        <f>F78*0.75</f>
        <v>0</v>
      </c>
      <c r="H78" s="14">
        <v>0</v>
      </c>
      <c r="I78" s="2">
        <f>H78*0.75</f>
        <v>0</v>
      </c>
      <c r="J78" s="14">
        <v>0</v>
      </c>
      <c r="K78" s="34">
        <f>SUM(E78,G78,I78,J78)</f>
        <v>3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</row>
    <row r="79" spans="1:207" x14ac:dyDescent="0.2">
      <c r="A79" s="1" t="s">
        <v>68</v>
      </c>
      <c r="B79" s="13" t="s">
        <v>570</v>
      </c>
      <c r="C79" s="54" t="s">
        <v>10</v>
      </c>
      <c r="D79" s="2">
        <v>0</v>
      </c>
      <c r="E79" s="19">
        <f>D79*0.5</f>
        <v>0</v>
      </c>
      <c r="F79" s="2">
        <v>0</v>
      </c>
      <c r="G79" s="19">
        <f>F79*0.75</f>
        <v>0</v>
      </c>
      <c r="H79" s="2">
        <v>0</v>
      </c>
      <c r="I79" s="2">
        <f>H79*0.75</f>
        <v>0</v>
      </c>
      <c r="J79" s="14">
        <v>3</v>
      </c>
      <c r="K79" s="34">
        <f>SUM(E79,G79,I79,J79)</f>
        <v>3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07" x14ac:dyDescent="0.2">
      <c r="A80" s="1" t="s">
        <v>68</v>
      </c>
      <c r="B80" s="16" t="s">
        <v>526</v>
      </c>
      <c r="C80" s="50" t="s">
        <v>10</v>
      </c>
      <c r="D80" s="2">
        <v>0</v>
      </c>
      <c r="E80" s="19">
        <f>D80*0.5</f>
        <v>0</v>
      </c>
      <c r="F80" s="2">
        <v>0</v>
      </c>
      <c r="G80" s="19">
        <f>F80*0.75</f>
        <v>0</v>
      </c>
      <c r="H80" s="2">
        <v>0</v>
      </c>
      <c r="I80" s="2">
        <f>H80*0.75</f>
        <v>0</v>
      </c>
      <c r="J80" s="2">
        <v>3</v>
      </c>
      <c r="K80" s="34">
        <f>SUM(E80,G80,I80,J80)</f>
        <v>3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07" x14ac:dyDescent="0.2">
      <c r="A81" s="1" t="s">
        <v>68</v>
      </c>
      <c r="B81" s="16" t="s">
        <v>536</v>
      </c>
      <c r="C81" s="50" t="s">
        <v>8</v>
      </c>
      <c r="D81" s="2">
        <v>0</v>
      </c>
      <c r="E81" s="19">
        <f>D81*0.5</f>
        <v>0</v>
      </c>
      <c r="F81" s="2">
        <v>0</v>
      </c>
      <c r="G81" s="19">
        <f>F81*0.75</f>
        <v>0</v>
      </c>
      <c r="H81" s="2">
        <v>0</v>
      </c>
      <c r="I81" s="2">
        <f>H81*0.75</f>
        <v>0</v>
      </c>
      <c r="J81" s="14">
        <v>3</v>
      </c>
      <c r="K81" s="34">
        <f>SUM(E81,G81,I81,J81)</f>
        <v>3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07" x14ac:dyDescent="0.2">
      <c r="A82" s="1" t="s">
        <v>68</v>
      </c>
      <c r="B82" s="16" t="s">
        <v>568</v>
      </c>
      <c r="C82" s="50"/>
      <c r="D82" s="2">
        <v>0</v>
      </c>
      <c r="E82" s="19">
        <f>D82*0.5</f>
        <v>0</v>
      </c>
      <c r="F82" s="2">
        <v>0</v>
      </c>
      <c r="G82" s="19">
        <f>F82*0.75</f>
        <v>0</v>
      </c>
      <c r="H82" s="2">
        <v>0</v>
      </c>
      <c r="I82" s="2">
        <f>H82*0.75</f>
        <v>0</v>
      </c>
      <c r="J82" s="14">
        <v>3</v>
      </c>
      <c r="K82" s="34">
        <f>SUM(E82,G82,I82,J82)</f>
        <v>3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07" x14ac:dyDescent="0.2">
      <c r="A83" s="1" t="s">
        <v>68</v>
      </c>
      <c r="B83" s="16" t="s">
        <v>523</v>
      </c>
      <c r="C83" s="50" t="s">
        <v>8</v>
      </c>
      <c r="D83" s="2">
        <v>0</v>
      </c>
      <c r="E83" s="19">
        <f>D83*0.5</f>
        <v>0</v>
      </c>
      <c r="F83" s="2">
        <v>0</v>
      </c>
      <c r="G83" s="19">
        <f>F83*0.75</f>
        <v>0</v>
      </c>
      <c r="H83" s="2">
        <v>0</v>
      </c>
      <c r="I83" s="2">
        <f>H83*0.75</f>
        <v>0</v>
      </c>
      <c r="J83" s="14">
        <v>3</v>
      </c>
      <c r="K83" s="34">
        <f>SUM(E83,G83,I83,J83)</f>
        <v>3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07" x14ac:dyDescent="0.2">
      <c r="A84" s="1" t="s">
        <v>68</v>
      </c>
      <c r="B84" s="13" t="s">
        <v>567</v>
      </c>
      <c r="C84" s="52"/>
      <c r="D84" s="14">
        <v>0</v>
      </c>
      <c r="E84" s="19">
        <f>D84*0.5</f>
        <v>0</v>
      </c>
      <c r="F84" s="14">
        <v>0</v>
      </c>
      <c r="G84" s="19">
        <f>F84*0.75</f>
        <v>0</v>
      </c>
      <c r="H84" s="14">
        <v>0</v>
      </c>
      <c r="I84" s="2">
        <f>H84*0.75</f>
        <v>0</v>
      </c>
      <c r="J84" s="14">
        <v>3</v>
      </c>
      <c r="K84" s="34">
        <f>SUM(E84,G84,I84,J84)</f>
        <v>3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07" x14ac:dyDescent="0.2">
      <c r="A85" s="5" t="s">
        <v>68</v>
      </c>
      <c r="B85" s="15" t="s">
        <v>173</v>
      </c>
      <c r="C85" s="52" t="s">
        <v>51</v>
      </c>
      <c r="D85" s="14">
        <v>6</v>
      </c>
      <c r="E85" s="19">
        <f>D85*0.5</f>
        <v>3</v>
      </c>
      <c r="F85" s="14">
        <v>0</v>
      </c>
      <c r="G85" s="19">
        <f>F85*0.75</f>
        <v>0</v>
      </c>
      <c r="H85" s="14">
        <v>0</v>
      </c>
      <c r="I85" s="2">
        <f>H85*0.75</f>
        <v>0</v>
      </c>
      <c r="J85" s="14">
        <v>0</v>
      </c>
      <c r="K85" s="34">
        <f>SUM(E85,G85,I85,J85)</f>
        <v>3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07" s="5" customFormat="1" x14ac:dyDescent="0.2">
      <c r="A86" s="1" t="s">
        <v>68</v>
      </c>
      <c r="B86" s="16" t="s">
        <v>535</v>
      </c>
      <c r="C86" s="50" t="s">
        <v>8</v>
      </c>
      <c r="D86" s="2">
        <v>0</v>
      </c>
      <c r="E86" s="19">
        <f>D86*0.5</f>
        <v>0</v>
      </c>
      <c r="F86" s="2">
        <v>0</v>
      </c>
      <c r="G86" s="19">
        <f>F86*0.75</f>
        <v>0</v>
      </c>
      <c r="H86" s="2">
        <v>0</v>
      </c>
      <c r="I86" s="2">
        <f>H86*0.75</f>
        <v>0</v>
      </c>
      <c r="J86" s="14">
        <v>3</v>
      </c>
      <c r="K86" s="34">
        <f>SUM(E86,G86,I86,J86)</f>
        <v>3</v>
      </c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</row>
    <row r="87" spans="1:207" s="5" customFormat="1" x14ac:dyDescent="0.2">
      <c r="A87" s="1" t="s">
        <v>68</v>
      </c>
      <c r="B87" s="16" t="s">
        <v>524</v>
      </c>
      <c r="C87" s="50" t="s">
        <v>51</v>
      </c>
      <c r="D87" s="2">
        <v>0</v>
      </c>
      <c r="E87" s="19">
        <f>D87*0.5</f>
        <v>0</v>
      </c>
      <c r="F87" s="2">
        <v>0</v>
      </c>
      <c r="G87" s="19">
        <f>F87*0.75</f>
        <v>0</v>
      </c>
      <c r="H87" s="2">
        <v>0</v>
      </c>
      <c r="I87" s="2">
        <f>H87*0.75</f>
        <v>0</v>
      </c>
      <c r="J87" s="14">
        <v>3</v>
      </c>
      <c r="K87" s="34">
        <f>SUM(E87,G87,I87,J87)</f>
        <v>3</v>
      </c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</row>
    <row r="88" spans="1:207" s="18" customFormat="1" x14ac:dyDescent="0.2">
      <c r="A88" s="1" t="s">
        <v>68</v>
      </c>
      <c r="B88" s="16" t="s">
        <v>534</v>
      </c>
      <c r="C88" s="50" t="s">
        <v>8</v>
      </c>
      <c r="D88" s="2">
        <v>0</v>
      </c>
      <c r="E88" s="19">
        <f>D88*0.5</f>
        <v>0</v>
      </c>
      <c r="F88" s="2">
        <v>0</v>
      </c>
      <c r="G88" s="19">
        <f>F88*0.75</f>
        <v>0</v>
      </c>
      <c r="H88" s="2">
        <v>0</v>
      </c>
      <c r="I88" s="2">
        <f>H88*0.75</f>
        <v>0</v>
      </c>
      <c r="J88" s="14">
        <v>3</v>
      </c>
      <c r="K88" s="34">
        <f>SUM(E88,G88,I88,J88)</f>
        <v>3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</row>
    <row r="89" spans="1:207" s="5" customFormat="1" x14ac:dyDescent="0.2">
      <c r="A89" s="1" t="s">
        <v>68</v>
      </c>
      <c r="B89" s="16" t="s">
        <v>565</v>
      </c>
      <c r="C89" s="50" t="s">
        <v>51</v>
      </c>
      <c r="D89" s="2">
        <v>0</v>
      </c>
      <c r="E89" s="19">
        <f>D89*0.5</f>
        <v>0</v>
      </c>
      <c r="F89" s="2">
        <v>0</v>
      </c>
      <c r="G89" s="19">
        <f>F89*0.75</f>
        <v>0</v>
      </c>
      <c r="H89" s="2">
        <v>0</v>
      </c>
      <c r="I89" s="2">
        <f>H89*0.75</f>
        <v>0</v>
      </c>
      <c r="J89" s="14">
        <v>3</v>
      </c>
      <c r="K89" s="34">
        <f>SUM(E89,G89,I89,J89)</f>
        <v>3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</row>
    <row r="90" spans="1:207" x14ac:dyDescent="0.2">
      <c r="A90" s="1" t="s">
        <v>68</v>
      </c>
      <c r="B90" s="16" t="s">
        <v>572</v>
      </c>
      <c r="C90" s="50" t="s">
        <v>10</v>
      </c>
      <c r="D90" s="2">
        <v>0</v>
      </c>
      <c r="E90" s="19">
        <f>D90*0.5</f>
        <v>0</v>
      </c>
      <c r="F90" s="2">
        <v>0</v>
      </c>
      <c r="G90" s="19">
        <f>F90*0.75</f>
        <v>0</v>
      </c>
      <c r="H90" s="2">
        <v>0</v>
      </c>
      <c r="I90" s="2">
        <f>H90*0.75</f>
        <v>0</v>
      </c>
      <c r="J90" s="14">
        <v>3</v>
      </c>
      <c r="K90" s="34">
        <f>SUM(E90,G90,I90,J90)</f>
        <v>3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07" x14ac:dyDescent="0.2">
      <c r="A91" s="1" t="s">
        <v>68</v>
      </c>
      <c r="B91" s="16" t="s">
        <v>571</v>
      </c>
      <c r="C91" s="50" t="s">
        <v>10</v>
      </c>
      <c r="D91" s="2">
        <v>0</v>
      </c>
      <c r="E91" s="19">
        <f>D91*0.5</f>
        <v>0</v>
      </c>
      <c r="F91" s="2">
        <v>0</v>
      </c>
      <c r="G91" s="19">
        <f>F91*0.75</f>
        <v>0</v>
      </c>
      <c r="H91" s="2">
        <v>0</v>
      </c>
      <c r="I91" s="2">
        <f>H91*0.75</f>
        <v>0</v>
      </c>
      <c r="J91" s="14">
        <v>3</v>
      </c>
      <c r="K91" s="34">
        <f>SUM(E91,G91,I91,J91)</f>
        <v>3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</row>
    <row r="92" spans="1:207" x14ac:dyDescent="0.2">
      <c r="A92" s="1" t="s">
        <v>68</v>
      </c>
      <c r="B92" s="16" t="s">
        <v>569</v>
      </c>
      <c r="C92" s="50"/>
      <c r="D92" s="2">
        <v>0</v>
      </c>
      <c r="E92" s="19">
        <f>D92*0.5</f>
        <v>0</v>
      </c>
      <c r="F92" s="2">
        <v>0</v>
      </c>
      <c r="G92" s="19">
        <f>F92*0.75</f>
        <v>0</v>
      </c>
      <c r="H92" s="2">
        <v>0</v>
      </c>
      <c r="I92" s="2">
        <f>H92*0.75</f>
        <v>0</v>
      </c>
      <c r="J92" s="19">
        <v>3</v>
      </c>
      <c r="K92" s="34">
        <f>SUM(E92,G92,I92,J92)</f>
        <v>3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07" x14ac:dyDescent="0.2">
      <c r="A93" s="5" t="s">
        <v>68</v>
      </c>
      <c r="B93" s="5" t="s">
        <v>564</v>
      </c>
      <c r="C93" s="52" t="s">
        <v>51</v>
      </c>
      <c r="D93" s="19">
        <v>0</v>
      </c>
      <c r="E93" s="19">
        <f>D93*0.5</f>
        <v>0</v>
      </c>
      <c r="F93" s="19">
        <v>0</v>
      </c>
      <c r="G93" s="19">
        <f>F93*0.75</f>
        <v>0</v>
      </c>
      <c r="H93" s="19">
        <v>0</v>
      </c>
      <c r="I93" s="2">
        <f>H93*0.75</f>
        <v>0</v>
      </c>
      <c r="J93" s="14">
        <v>3</v>
      </c>
      <c r="K93" s="34">
        <f>SUM(E93,G93,I93,J93)</f>
        <v>3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07" x14ac:dyDescent="0.2">
      <c r="A94" s="1" t="s">
        <v>68</v>
      </c>
      <c r="B94" s="6" t="s">
        <v>232</v>
      </c>
      <c r="C94" s="52" t="s">
        <v>12</v>
      </c>
      <c r="D94" s="2">
        <v>0</v>
      </c>
      <c r="E94" s="19">
        <f>D94*0.5</f>
        <v>0</v>
      </c>
      <c r="F94" s="2">
        <v>3.75</v>
      </c>
      <c r="G94" s="19">
        <f>F94*0.75</f>
        <v>2.8125</v>
      </c>
      <c r="H94" s="2">
        <v>0</v>
      </c>
      <c r="I94" s="2">
        <f>H94*0.75</f>
        <v>0</v>
      </c>
      <c r="J94" s="14">
        <v>0</v>
      </c>
      <c r="K94" s="34">
        <f>SUM(E94,G94,I94,J94)</f>
        <v>2.8125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07" x14ac:dyDescent="0.2">
      <c r="A95" s="1" t="s">
        <v>68</v>
      </c>
      <c r="B95" s="16" t="s">
        <v>354</v>
      </c>
      <c r="C95" s="50" t="s">
        <v>8</v>
      </c>
      <c r="D95" s="2">
        <v>0</v>
      </c>
      <c r="E95" s="19">
        <f>D95*0.5</f>
        <v>0</v>
      </c>
      <c r="F95" s="2">
        <v>1.5</v>
      </c>
      <c r="G95" s="19">
        <f>F95*0.75</f>
        <v>1.125</v>
      </c>
      <c r="H95" s="2">
        <v>2.25</v>
      </c>
      <c r="I95" s="2">
        <f>H95*0.75</f>
        <v>1.6875</v>
      </c>
      <c r="J95" s="14">
        <v>0</v>
      </c>
      <c r="K95" s="34">
        <f>SUM(E95,G95,I95,J95)</f>
        <v>2.8125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07" x14ac:dyDescent="0.2">
      <c r="A96" s="1" t="s">
        <v>68</v>
      </c>
      <c r="B96" s="16" t="s">
        <v>347</v>
      </c>
      <c r="C96" s="50" t="s">
        <v>12</v>
      </c>
      <c r="D96" s="2">
        <v>0</v>
      </c>
      <c r="E96" s="19">
        <f>D96*0.5</f>
        <v>0</v>
      </c>
      <c r="F96" s="2">
        <v>1.5</v>
      </c>
      <c r="G96" s="19">
        <f>F96*0.75</f>
        <v>1.125</v>
      </c>
      <c r="H96" s="2">
        <v>0</v>
      </c>
      <c r="I96" s="2">
        <f>H96*0.75</f>
        <v>0</v>
      </c>
      <c r="J96" s="14">
        <v>1.5</v>
      </c>
      <c r="K96" s="34">
        <f>SUM(E96,G96,I96,J96)</f>
        <v>2.625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07" x14ac:dyDescent="0.2">
      <c r="A97" s="1" t="s">
        <v>68</v>
      </c>
      <c r="B97" s="15" t="s">
        <v>420</v>
      </c>
      <c r="C97" s="55" t="s">
        <v>10</v>
      </c>
      <c r="D97" s="2">
        <v>0</v>
      </c>
      <c r="E97" s="19">
        <f>D97*0.5</f>
        <v>0</v>
      </c>
      <c r="F97" s="2">
        <v>0</v>
      </c>
      <c r="G97" s="19">
        <f>F97*0.75</f>
        <v>0</v>
      </c>
      <c r="H97" s="2">
        <v>3</v>
      </c>
      <c r="I97" s="2">
        <f>H97*0.75</f>
        <v>2.25</v>
      </c>
      <c r="J97" s="14">
        <v>0</v>
      </c>
      <c r="K97" s="34">
        <f>SUM(E97,G97,I97,J97)</f>
        <v>2.25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07" x14ac:dyDescent="0.2">
      <c r="A98" s="1" t="s">
        <v>68</v>
      </c>
      <c r="B98" s="16" t="s">
        <v>316</v>
      </c>
      <c r="C98" s="50" t="s">
        <v>8</v>
      </c>
      <c r="D98" s="2">
        <v>0</v>
      </c>
      <c r="E98" s="19">
        <f>D98*0.5</f>
        <v>0</v>
      </c>
      <c r="F98" s="2">
        <v>3</v>
      </c>
      <c r="G98" s="19">
        <f>F98*0.75</f>
        <v>2.25</v>
      </c>
      <c r="H98" s="2">
        <v>0</v>
      </c>
      <c r="I98" s="2">
        <f>H98*0.75</f>
        <v>0</v>
      </c>
      <c r="J98" s="19">
        <v>0</v>
      </c>
      <c r="K98" s="34">
        <f>SUM(E98,G98,I98,J98)</f>
        <v>2.25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07" s="5" customFormat="1" x14ac:dyDescent="0.2">
      <c r="A99" s="1" t="s">
        <v>68</v>
      </c>
      <c r="B99" s="16" t="s">
        <v>417</v>
      </c>
      <c r="C99" s="50" t="s">
        <v>10</v>
      </c>
      <c r="D99" s="2">
        <v>0</v>
      </c>
      <c r="E99" s="19">
        <f>D99*0.5</f>
        <v>0</v>
      </c>
      <c r="F99" s="2">
        <v>0</v>
      </c>
      <c r="G99" s="19">
        <f>F99*0.75</f>
        <v>0</v>
      </c>
      <c r="H99" s="2">
        <v>3</v>
      </c>
      <c r="I99" s="2">
        <f>H99*0.75</f>
        <v>2.25</v>
      </c>
      <c r="J99" s="14">
        <v>0</v>
      </c>
      <c r="K99" s="34">
        <f>SUM(E99,G99,I99,J99)</f>
        <v>2.25</v>
      </c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</row>
    <row r="100" spans="1:207" s="5" customFormat="1" x14ac:dyDescent="0.2">
      <c r="A100" s="1" t="s">
        <v>68</v>
      </c>
      <c r="B100" s="16" t="s">
        <v>421</v>
      </c>
      <c r="C100" s="50" t="s">
        <v>8</v>
      </c>
      <c r="D100" s="2">
        <v>0</v>
      </c>
      <c r="E100" s="19">
        <f>D100*0.5</f>
        <v>0</v>
      </c>
      <c r="F100" s="2">
        <v>0</v>
      </c>
      <c r="G100" s="19">
        <f>F100*0.75</f>
        <v>0</v>
      </c>
      <c r="H100" s="2">
        <v>3</v>
      </c>
      <c r="I100" s="2">
        <f>H100*0.75</f>
        <v>2.25</v>
      </c>
      <c r="J100" s="14">
        <v>0</v>
      </c>
      <c r="K100" s="34">
        <f>SUM(E100,G100,I100,J100)</f>
        <v>2.25</v>
      </c>
    </row>
    <row r="101" spans="1:207" s="5" customFormat="1" x14ac:dyDescent="0.2">
      <c r="A101" s="1" t="s">
        <v>68</v>
      </c>
      <c r="B101" s="17" t="s">
        <v>185</v>
      </c>
      <c r="C101" s="50" t="s">
        <v>51</v>
      </c>
      <c r="D101" s="2">
        <v>0</v>
      </c>
      <c r="E101" s="19">
        <f>D101*0.5</f>
        <v>0</v>
      </c>
      <c r="F101" s="2">
        <v>3</v>
      </c>
      <c r="G101" s="19">
        <f>F101*0.75</f>
        <v>2.25</v>
      </c>
      <c r="H101" s="2">
        <v>0</v>
      </c>
      <c r="I101" s="2">
        <f>H101*0.75</f>
        <v>0</v>
      </c>
      <c r="J101" s="14">
        <v>0</v>
      </c>
      <c r="K101" s="34">
        <f>SUM(E101,G101,I101,J101)</f>
        <v>2.25</v>
      </c>
    </row>
    <row r="102" spans="1:207" s="5" customFormat="1" x14ac:dyDescent="0.2">
      <c r="A102" s="1" t="s">
        <v>68</v>
      </c>
      <c r="B102" s="16" t="s">
        <v>313</v>
      </c>
      <c r="C102" s="50" t="s">
        <v>8</v>
      </c>
      <c r="D102" s="2">
        <v>0</v>
      </c>
      <c r="E102" s="19">
        <f>D102*0.5</f>
        <v>0</v>
      </c>
      <c r="F102" s="2">
        <v>3</v>
      </c>
      <c r="G102" s="19">
        <f>F102*0.75</f>
        <v>2.25</v>
      </c>
      <c r="H102" s="2">
        <v>0</v>
      </c>
      <c r="I102" s="2">
        <f>H102*0.75</f>
        <v>0</v>
      </c>
      <c r="J102" s="2">
        <v>0</v>
      </c>
      <c r="K102" s="34">
        <f>SUM(E102,G102,I102,J102)</f>
        <v>2.25</v>
      </c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</row>
    <row r="103" spans="1:207" s="5" customFormat="1" x14ac:dyDescent="0.2">
      <c r="A103" s="1" t="s">
        <v>68</v>
      </c>
      <c r="B103" s="16" t="s">
        <v>422</v>
      </c>
      <c r="C103" s="50"/>
      <c r="D103" s="2">
        <v>0</v>
      </c>
      <c r="E103" s="19">
        <f>D103*0.5</f>
        <v>0</v>
      </c>
      <c r="F103" s="2">
        <v>0</v>
      </c>
      <c r="G103" s="19">
        <f>F103*0.75</f>
        <v>0</v>
      </c>
      <c r="H103" s="2">
        <v>3</v>
      </c>
      <c r="I103" s="2">
        <f>H103*0.75</f>
        <v>2.25</v>
      </c>
      <c r="J103" s="2">
        <v>0</v>
      </c>
      <c r="K103" s="34">
        <f>SUM(E103,G103,I103,J103)</f>
        <v>2.25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</row>
    <row r="104" spans="1:207" s="5" customFormat="1" x14ac:dyDescent="0.2">
      <c r="A104" s="1" t="s">
        <v>68</v>
      </c>
      <c r="B104" s="6" t="s">
        <v>430</v>
      </c>
      <c r="C104" s="52" t="s">
        <v>8</v>
      </c>
      <c r="D104" s="14">
        <v>0</v>
      </c>
      <c r="E104" s="19">
        <f>D104*0.5</f>
        <v>0</v>
      </c>
      <c r="F104" s="14">
        <v>0</v>
      </c>
      <c r="G104" s="19">
        <f>F104*0.75</f>
        <v>0</v>
      </c>
      <c r="H104" s="14">
        <v>2.25</v>
      </c>
      <c r="I104" s="2">
        <f>H104*0.75</f>
        <v>1.6875</v>
      </c>
      <c r="J104" s="14">
        <v>0</v>
      </c>
      <c r="K104" s="34">
        <f>SUM(E104,G104,I104,J104)</f>
        <v>1.6875</v>
      </c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</row>
    <row r="105" spans="1:207" s="5" customFormat="1" x14ac:dyDescent="0.2">
      <c r="A105" s="1" t="s">
        <v>68</v>
      </c>
      <c r="B105" s="16" t="s">
        <v>424</v>
      </c>
      <c r="C105" s="50" t="s">
        <v>8</v>
      </c>
      <c r="D105" s="2">
        <v>0</v>
      </c>
      <c r="E105" s="19">
        <f>D105*0.5</f>
        <v>0</v>
      </c>
      <c r="F105" s="2">
        <v>0</v>
      </c>
      <c r="G105" s="19">
        <f>F105*0.75</f>
        <v>0</v>
      </c>
      <c r="H105" s="2">
        <v>2.25</v>
      </c>
      <c r="I105" s="2">
        <f>H105*0.75</f>
        <v>1.6875</v>
      </c>
      <c r="J105" s="2">
        <v>0</v>
      </c>
      <c r="K105" s="34">
        <f>SUM(E105,G105,I105,J105)</f>
        <v>1.6875</v>
      </c>
    </row>
    <row r="106" spans="1:207" s="5" customFormat="1" x14ac:dyDescent="0.2">
      <c r="A106" s="1" t="s">
        <v>68</v>
      </c>
      <c r="B106" s="16" t="s">
        <v>392</v>
      </c>
      <c r="C106" s="50" t="s">
        <v>8</v>
      </c>
      <c r="D106" s="2">
        <v>0</v>
      </c>
      <c r="E106" s="19">
        <f>D106*0.5</f>
        <v>0</v>
      </c>
      <c r="F106" s="2">
        <v>2.25</v>
      </c>
      <c r="G106" s="19">
        <f>F106*0.75</f>
        <v>1.6875</v>
      </c>
      <c r="H106" s="2">
        <v>0</v>
      </c>
      <c r="I106" s="2">
        <f>H106*0.75</f>
        <v>0</v>
      </c>
      <c r="J106" s="14">
        <v>0</v>
      </c>
      <c r="K106" s="34">
        <f>SUM(E106,G106,I106,J106)</f>
        <v>1.6875</v>
      </c>
    </row>
    <row r="107" spans="1:207" s="5" customFormat="1" x14ac:dyDescent="0.2">
      <c r="A107" s="1" t="s">
        <v>68</v>
      </c>
      <c r="B107" s="6" t="s">
        <v>231</v>
      </c>
      <c r="C107" s="52" t="s">
        <v>12</v>
      </c>
      <c r="D107" s="2">
        <v>0</v>
      </c>
      <c r="E107" s="19">
        <f>D107*0.5</f>
        <v>0</v>
      </c>
      <c r="F107" s="2">
        <v>2.25</v>
      </c>
      <c r="G107" s="19">
        <f>F107*0.75</f>
        <v>1.6875</v>
      </c>
      <c r="H107" s="2">
        <v>0</v>
      </c>
      <c r="I107" s="2">
        <f>H107*0.75</f>
        <v>0</v>
      </c>
      <c r="J107" s="14">
        <v>0</v>
      </c>
      <c r="K107" s="34">
        <f>SUM(E107,G107,I107,J107)</f>
        <v>1.6875</v>
      </c>
    </row>
    <row r="108" spans="1:207" s="5" customFormat="1" x14ac:dyDescent="0.2">
      <c r="A108" s="1" t="s">
        <v>68</v>
      </c>
      <c r="B108" s="6" t="s">
        <v>195</v>
      </c>
      <c r="C108" s="52" t="s">
        <v>8</v>
      </c>
      <c r="D108" s="2">
        <v>0</v>
      </c>
      <c r="E108" s="19">
        <f>D108*0.5</f>
        <v>0</v>
      </c>
      <c r="F108" s="2">
        <v>2.25</v>
      </c>
      <c r="G108" s="19">
        <f>F108*0.75</f>
        <v>1.6875</v>
      </c>
      <c r="H108" s="2">
        <v>0</v>
      </c>
      <c r="I108" s="2">
        <f>H108*0.75</f>
        <v>0</v>
      </c>
      <c r="J108" s="2">
        <v>0</v>
      </c>
      <c r="K108" s="34">
        <f>SUM(E108,G108,I108,J108)</f>
        <v>1.6875</v>
      </c>
    </row>
    <row r="109" spans="1:207" x14ac:dyDescent="0.2">
      <c r="A109" s="1" t="s">
        <v>68</v>
      </c>
      <c r="B109" s="16" t="s">
        <v>398</v>
      </c>
      <c r="C109" s="50" t="s">
        <v>8</v>
      </c>
      <c r="D109" s="2">
        <v>0</v>
      </c>
      <c r="E109" s="19">
        <f>D109*0.5</f>
        <v>0</v>
      </c>
      <c r="F109" s="2">
        <v>2.25</v>
      </c>
      <c r="G109" s="19">
        <f>F109*0.75</f>
        <v>1.6875</v>
      </c>
      <c r="H109" s="2">
        <v>0</v>
      </c>
      <c r="I109" s="2">
        <f>H109*0.75</f>
        <v>0</v>
      </c>
      <c r="J109" s="19">
        <v>0</v>
      </c>
      <c r="K109" s="34">
        <f>SUM(E109,G109,I109,J109)</f>
        <v>1.6875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07" s="5" customFormat="1" x14ac:dyDescent="0.2">
      <c r="A110" s="1" t="s">
        <v>68</v>
      </c>
      <c r="B110" s="6" t="s">
        <v>225</v>
      </c>
      <c r="C110" s="52" t="s">
        <v>8</v>
      </c>
      <c r="D110" s="2">
        <v>0</v>
      </c>
      <c r="E110" s="19">
        <f>D110*0.5</f>
        <v>0</v>
      </c>
      <c r="F110" s="2">
        <v>2.25</v>
      </c>
      <c r="G110" s="19">
        <f>F110*0.75</f>
        <v>1.6875</v>
      </c>
      <c r="H110" s="2">
        <v>0</v>
      </c>
      <c r="I110" s="2">
        <f>H110*0.75</f>
        <v>0</v>
      </c>
      <c r="J110" s="2">
        <v>0</v>
      </c>
      <c r="K110" s="34">
        <f>SUM(E110,G110,I110,J110)</f>
        <v>1.6875</v>
      </c>
    </row>
    <row r="111" spans="1:207" s="5" customFormat="1" x14ac:dyDescent="0.2">
      <c r="A111" s="1" t="s">
        <v>68</v>
      </c>
      <c r="B111" s="16" t="s">
        <v>428</v>
      </c>
      <c r="C111" s="50" t="s">
        <v>24</v>
      </c>
      <c r="D111" s="2">
        <v>0</v>
      </c>
      <c r="E111" s="19">
        <f>D111*0.5</f>
        <v>0</v>
      </c>
      <c r="F111" s="2">
        <v>0</v>
      </c>
      <c r="G111" s="19">
        <f>F111*0.75</f>
        <v>0</v>
      </c>
      <c r="H111" s="2">
        <v>2.25</v>
      </c>
      <c r="I111" s="2">
        <f>H111*0.75</f>
        <v>1.6875</v>
      </c>
      <c r="J111" s="2">
        <v>0</v>
      </c>
      <c r="K111" s="34">
        <f>SUM(E111,G111,I111,J111)</f>
        <v>1.6875</v>
      </c>
    </row>
    <row r="112" spans="1:207" s="5" customFormat="1" x14ac:dyDescent="0.2">
      <c r="A112" s="1" t="s">
        <v>68</v>
      </c>
      <c r="B112" s="16" t="s">
        <v>397</v>
      </c>
      <c r="C112" s="50" t="s">
        <v>51</v>
      </c>
      <c r="D112" s="2">
        <v>0</v>
      </c>
      <c r="E112" s="19">
        <f>D112*0.5</f>
        <v>0</v>
      </c>
      <c r="F112" s="2">
        <v>2.25</v>
      </c>
      <c r="G112" s="19">
        <f>F112*0.75</f>
        <v>1.6875</v>
      </c>
      <c r="H112" s="2">
        <v>0</v>
      </c>
      <c r="I112" s="2">
        <f>H112*0.75</f>
        <v>0</v>
      </c>
      <c r="J112" s="14">
        <v>0</v>
      </c>
      <c r="K112" s="34">
        <f>SUM(E112,G112,I112,J112)</f>
        <v>1.6875</v>
      </c>
    </row>
    <row r="113" spans="1:207" s="5" customFormat="1" x14ac:dyDescent="0.2">
      <c r="A113" s="1" t="s">
        <v>68</v>
      </c>
      <c r="B113" s="16" t="s">
        <v>399</v>
      </c>
      <c r="C113" s="50" t="s">
        <v>8</v>
      </c>
      <c r="D113" s="2">
        <v>0</v>
      </c>
      <c r="E113" s="19">
        <f>D113*0.5</f>
        <v>0</v>
      </c>
      <c r="F113" s="2">
        <v>2.25</v>
      </c>
      <c r="G113" s="19">
        <f>F113*0.75</f>
        <v>1.6875</v>
      </c>
      <c r="H113" s="2">
        <v>0</v>
      </c>
      <c r="I113" s="2">
        <f>H113*0.75</f>
        <v>0</v>
      </c>
      <c r="J113" s="14">
        <v>0</v>
      </c>
      <c r="K113" s="34">
        <f>SUM(E113,G113,I113,J113)</f>
        <v>1.6875</v>
      </c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</row>
    <row r="114" spans="1:207" s="5" customFormat="1" x14ac:dyDescent="0.2">
      <c r="A114" s="1" t="s">
        <v>68</v>
      </c>
      <c r="B114" s="17" t="s">
        <v>426</v>
      </c>
      <c r="C114" s="50" t="s">
        <v>24</v>
      </c>
      <c r="D114" s="2">
        <v>0</v>
      </c>
      <c r="E114" s="19">
        <f>D114*0.5</f>
        <v>0</v>
      </c>
      <c r="F114" s="2">
        <v>0</v>
      </c>
      <c r="G114" s="19">
        <f>F114*0.75</f>
        <v>0</v>
      </c>
      <c r="H114" s="2">
        <v>2.25</v>
      </c>
      <c r="I114" s="2">
        <f>H114*0.75</f>
        <v>1.6875</v>
      </c>
      <c r="J114" s="14">
        <v>0</v>
      </c>
      <c r="K114" s="34">
        <f>SUM(E114,G114,I114,J114)</f>
        <v>1.6875</v>
      </c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</row>
    <row r="115" spans="1:207" x14ac:dyDescent="0.2">
      <c r="A115" s="1" t="s">
        <v>68</v>
      </c>
      <c r="B115" s="11" t="s">
        <v>425</v>
      </c>
      <c r="C115" s="52" t="s">
        <v>24</v>
      </c>
      <c r="D115" s="2">
        <v>0</v>
      </c>
      <c r="E115" s="19">
        <f>D115*0.5</f>
        <v>0</v>
      </c>
      <c r="F115" s="2">
        <v>0</v>
      </c>
      <c r="G115" s="19">
        <f>F115*0.75</f>
        <v>0</v>
      </c>
      <c r="H115" s="2">
        <v>2.25</v>
      </c>
      <c r="I115" s="2">
        <f>H115*0.75</f>
        <v>1.6875</v>
      </c>
      <c r="J115" s="14">
        <v>0</v>
      </c>
      <c r="K115" s="34">
        <f>SUM(E115,G115,I115,J115)</f>
        <v>1.6875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</row>
    <row r="116" spans="1:207" x14ac:dyDescent="0.2">
      <c r="A116" s="1" t="s">
        <v>68</v>
      </c>
      <c r="B116" s="16" t="s">
        <v>393</v>
      </c>
      <c r="C116" s="50" t="s">
        <v>8</v>
      </c>
      <c r="D116" s="2">
        <v>0</v>
      </c>
      <c r="E116" s="19">
        <f>D116*0.5</f>
        <v>0</v>
      </c>
      <c r="F116" s="2">
        <v>2.25</v>
      </c>
      <c r="G116" s="19">
        <f>F116*0.75</f>
        <v>1.6875</v>
      </c>
      <c r="H116" s="2">
        <v>0</v>
      </c>
      <c r="I116" s="2">
        <f>H116*0.75</f>
        <v>0</v>
      </c>
      <c r="J116" s="2">
        <v>0</v>
      </c>
      <c r="K116" s="34">
        <f>SUM(E116,G116,I116,J116)</f>
        <v>1.6875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</row>
    <row r="117" spans="1:207" x14ac:dyDescent="0.2">
      <c r="A117" s="1" t="s">
        <v>68</v>
      </c>
      <c r="B117" s="16" t="s">
        <v>391</v>
      </c>
      <c r="C117" s="50" t="s">
        <v>8</v>
      </c>
      <c r="D117" s="2">
        <v>0</v>
      </c>
      <c r="E117" s="19">
        <f>D117*0.5</f>
        <v>0</v>
      </c>
      <c r="F117" s="2">
        <v>2.25</v>
      </c>
      <c r="G117" s="19">
        <f>F117*0.75</f>
        <v>1.6875</v>
      </c>
      <c r="H117" s="2">
        <v>0</v>
      </c>
      <c r="I117" s="2">
        <f>H117*0.75</f>
        <v>0</v>
      </c>
      <c r="J117" s="19">
        <v>0</v>
      </c>
      <c r="K117" s="34">
        <f>SUM(E117,G117,I117,J117)</f>
        <v>1.6875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</row>
    <row r="118" spans="1:207" x14ac:dyDescent="0.2">
      <c r="A118" s="1" t="s">
        <v>68</v>
      </c>
      <c r="B118" s="16" t="s">
        <v>390</v>
      </c>
      <c r="C118" s="50" t="s">
        <v>8</v>
      </c>
      <c r="D118" s="2">
        <v>0</v>
      </c>
      <c r="E118" s="19">
        <f>D118*0.5</f>
        <v>0</v>
      </c>
      <c r="F118" s="2">
        <v>2.25</v>
      </c>
      <c r="G118" s="19">
        <f>F118*0.75</f>
        <v>1.6875</v>
      </c>
      <c r="H118" s="2">
        <v>0</v>
      </c>
      <c r="I118" s="2">
        <f>H118*0.75</f>
        <v>0</v>
      </c>
      <c r="J118" s="14">
        <v>0</v>
      </c>
      <c r="K118" s="34">
        <f>SUM(E118,G118,I118,J118)</f>
        <v>1.6875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</row>
    <row r="119" spans="1:207" x14ac:dyDescent="0.2">
      <c r="A119" s="1" t="s">
        <v>68</v>
      </c>
      <c r="B119" s="16" t="s">
        <v>427</v>
      </c>
      <c r="C119" s="50" t="s">
        <v>24</v>
      </c>
      <c r="D119" s="2">
        <v>0</v>
      </c>
      <c r="E119" s="19">
        <f>D119*0.5</f>
        <v>0</v>
      </c>
      <c r="F119" s="2">
        <v>0</v>
      </c>
      <c r="G119" s="19">
        <f>F119*0.75</f>
        <v>0</v>
      </c>
      <c r="H119" s="2">
        <v>2.25</v>
      </c>
      <c r="I119" s="2">
        <f>H119*0.75</f>
        <v>1.6875</v>
      </c>
      <c r="J119" s="19">
        <v>0</v>
      </c>
      <c r="K119" s="34">
        <f>SUM(E119,G119,I119,J119)</f>
        <v>1.6875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</row>
    <row r="120" spans="1:207" x14ac:dyDescent="0.2">
      <c r="A120" s="1" t="s">
        <v>68</v>
      </c>
      <c r="B120" s="16" t="s">
        <v>431</v>
      </c>
      <c r="C120" s="50" t="s">
        <v>8</v>
      </c>
      <c r="D120" s="2">
        <v>0</v>
      </c>
      <c r="E120" s="19">
        <f>D120*0.5</f>
        <v>0</v>
      </c>
      <c r="F120" s="2">
        <v>0</v>
      </c>
      <c r="G120" s="19">
        <f>F120*0.75</f>
        <v>0</v>
      </c>
      <c r="H120" s="2">
        <v>2.25</v>
      </c>
      <c r="I120" s="2">
        <f>H120*0.75</f>
        <v>1.6875</v>
      </c>
      <c r="J120" s="14">
        <v>0</v>
      </c>
      <c r="K120" s="34">
        <f>SUM(E120,G120,I120,J120)</f>
        <v>1.6875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07" x14ac:dyDescent="0.2">
      <c r="A121" s="1" t="s">
        <v>68</v>
      </c>
      <c r="B121" s="6" t="s">
        <v>230</v>
      </c>
      <c r="C121" s="52" t="s">
        <v>12</v>
      </c>
      <c r="D121" s="2">
        <v>0</v>
      </c>
      <c r="E121" s="19">
        <f>D121*0.5</f>
        <v>0</v>
      </c>
      <c r="F121" s="2">
        <v>2.25</v>
      </c>
      <c r="G121" s="19">
        <f>F121*0.75</f>
        <v>1.6875</v>
      </c>
      <c r="H121" s="2">
        <v>0</v>
      </c>
      <c r="I121" s="2">
        <f>H121*0.75</f>
        <v>0</v>
      </c>
      <c r="J121" s="19">
        <v>0</v>
      </c>
      <c r="K121" s="34">
        <f>SUM(E121,G121,I121,J121)</f>
        <v>1.6875</v>
      </c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</row>
    <row r="122" spans="1:207" x14ac:dyDescent="0.2">
      <c r="A122" s="1" t="s">
        <v>68</v>
      </c>
      <c r="B122" s="6" t="s">
        <v>226</v>
      </c>
      <c r="C122" s="52" t="s">
        <v>8</v>
      </c>
      <c r="D122" s="2">
        <v>0</v>
      </c>
      <c r="E122" s="19">
        <f>D122*0.5</f>
        <v>0</v>
      </c>
      <c r="F122" s="2">
        <v>2.25</v>
      </c>
      <c r="G122" s="19">
        <f>F122*0.75</f>
        <v>1.6875</v>
      </c>
      <c r="H122" s="2">
        <v>0</v>
      </c>
      <c r="I122" s="2">
        <f>H122*0.75</f>
        <v>0</v>
      </c>
      <c r="J122" s="14">
        <v>0</v>
      </c>
      <c r="K122" s="34">
        <f>SUM(E122,G122,I122,J122)</f>
        <v>1.6875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</row>
    <row r="123" spans="1:207" x14ac:dyDescent="0.2">
      <c r="A123" s="1" t="s">
        <v>68</v>
      </c>
      <c r="B123" s="16" t="s">
        <v>396</v>
      </c>
      <c r="C123" s="50" t="s">
        <v>51</v>
      </c>
      <c r="D123" s="2">
        <v>0</v>
      </c>
      <c r="E123" s="19">
        <f>D123*0.5</f>
        <v>0</v>
      </c>
      <c r="F123" s="2">
        <v>2.25</v>
      </c>
      <c r="G123" s="19">
        <f>F123*0.75</f>
        <v>1.6875</v>
      </c>
      <c r="H123" s="2">
        <v>0</v>
      </c>
      <c r="I123" s="2">
        <f>H123*0.75</f>
        <v>0</v>
      </c>
      <c r="J123" s="14">
        <v>0</v>
      </c>
      <c r="K123" s="34">
        <f>SUM(E123,G123,I123,J123)</f>
        <v>1.6875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</row>
    <row r="124" spans="1:207" x14ac:dyDescent="0.2">
      <c r="A124" s="1" t="s">
        <v>68</v>
      </c>
      <c r="B124" s="11" t="s">
        <v>143</v>
      </c>
      <c r="C124" s="52" t="s">
        <v>3</v>
      </c>
      <c r="D124" s="14">
        <v>3</v>
      </c>
      <c r="E124" s="19">
        <f>D124*0.5</f>
        <v>1.5</v>
      </c>
      <c r="F124" s="14">
        <v>0</v>
      </c>
      <c r="G124" s="19">
        <f>F124*0.75</f>
        <v>0</v>
      </c>
      <c r="H124" s="14">
        <v>0</v>
      </c>
      <c r="I124" s="2">
        <f>H124*0.75</f>
        <v>0</v>
      </c>
      <c r="J124" s="14">
        <v>0</v>
      </c>
      <c r="K124" s="34">
        <f>SUM(E124,G124,I124,J124)</f>
        <v>1.5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</row>
    <row r="125" spans="1:207" x14ac:dyDescent="0.2">
      <c r="A125" s="1" t="s">
        <v>68</v>
      </c>
      <c r="B125" s="11" t="s">
        <v>144</v>
      </c>
      <c r="C125" s="52" t="s">
        <v>3</v>
      </c>
      <c r="D125" s="2">
        <v>3</v>
      </c>
      <c r="E125" s="19">
        <f>D125*0.5</f>
        <v>1.5</v>
      </c>
      <c r="F125" s="2">
        <v>0</v>
      </c>
      <c r="G125" s="19">
        <f>F125*0.75</f>
        <v>0</v>
      </c>
      <c r="H125" s="2">
        <v>0</v>
      </c>
      <c r="I125" s="2">
        <f>H125*0.75</f>
        <v>0</v>
      </c>
      <c r="J125" s="2">
        <v>0</v>
      </c>
      <c r="K125" s="34">
        <f>SUM(E125,G125,I125,J125)</f>
        <v>1.5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</row>
    <row r="126" spans="1:207" x14ac:dyDescent="0.2">
      <c r="A126" s="1" t="s">
        <v>68</v>
      </c>
      <c r="B126" s="16" t="s">
        <v>542</v>
      </c>
      <c r="C126" s="50" t="s">
        <v>12</v>
      </c>
      <c r="D126" s="2">
        <v>0</v>
      </c>
      <c r="E126" s="19">
        <f>D126*0.5</f>
        <v>0</v>
      </c>
      <c r="F126" s="2">
        <v>0</v>
      </c>
      <c r="G126" s="19">
        <f>F126*0.75</f>
        <v>0</v>
      </c>
      <c r="H126" s="2">
        <v>0</v>
      </c>
      <c r="I126" s="2">
        <f>H126*0.75</f>
        <v>0</v>
      </c>
      <c r="J126" s="14">
        <v>1.5</v>
      </c>
      <c r="K126" s="34">
        <f>SUM(E126,G126,I126,J126)</f>
        <v>1.5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</row>
    <row r="127" spans="1:207" x14ac:dyDescent="0.2">
      <c r="A127" s="1" t="s">
        <v>68</v>
      </c>
      <c r="B127" s="16" t="s">
        <v>538</v>
      </c>
      <c r="C127" s="50" t="s">
        <v>51</v>
      </c>
      <c r="D127" s="2">
        <v>0</v>
      </c>
      <c r="E127" s="19">
        <f>D127*0.5</f>
        <v>0</v>
      </c>
      <c r="F127" s="2">
        <v>0</v>
      </c>
      <c r="G127" s="19">
        <f>F127*0.75</f>
        <v>0</v>
      </c>
      <c r="H127" s="2">
        <v>0</v>
      </c>
      <c r="I127" s="2">
        <f>H127*0.75</f>
        <v>0</v>
      </c>
      <c r="J127" s="14">
        <v>1.5</v>
      </c>
      <c r="K127" s="34">
        <f>SUM(E127,G127,I127,J127)</f>
        <v>1.5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</row>
    <row r="128" spans="1:207" x14ac:dyDescent="0.2">
      <c r="A128" s="1" t="s">
        <v>68</v>
      </c>
      <c r="B128" s="16" t="s">
        <v>537</v>
      </c>
      <c r="C128" s="50" t="s">
        <v>51</v>
      </c>
      <c r="D128" s="2">
        <v>0</v>
      </c>
      <c r="E128" s="19">
        <f>D128*0.5</f>
        <v>0</v>
      </c>
      <c r="F128" s="2">
        <v>0</v>
      </c>
      <c r="G128" s="19">
        <f>F128*0.75</f>
        <v>0</v>
      </c>
      <c r="H128" s="2">
        <v>0</v>
      </c>
      <c r="I128" s="2">
        <f>H128*0.75</f>
        <v>0</v>
      </c>
      <c r="J128" s="14">
        <v>1.5</v>
      </c>
      <c r="K128" s="34">
        <f>SUM(E128,G128,I128,J128)</f>
        <v>1.5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</row>
    <row r="129" spans="1:207" x14ac:dyDescent="0.2">
      <c r="A129" s="1" t="s">
        <v>68</v>
      </c>
      <c r="B129" s="5" t="s">
        <v>80</v>
      </c>
      <c r="C129" s="52" t="s">
        <v>8</v>
      </c>
      <c r="D129" s="14">
        <v>3</v>
      </c>
      <c r="E129" s="19">
        <f>D129*0.5</f>
        <v>1.5</v>
      </c>
      <c r="F129" s="14">
        <v>0</v>
      </c>
      <c r="G129" s="19">
        <f>F129*0.75</f>
        <v>0</v>
      </c>
      <c r="H129" s="14">
        <v>0</v>
      </c>
      <c r="I129" s="2">
        <f>H129*0.75</f>
        <v>0</v>
      </c>
      <c r="J129" s="14">
        <v>0</v>
      </c>
      <c r="K129" s="34">
        <f>SUM(E129,G129,I129,J129)</f>
        <v>1.5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</row>
    <row r="130" spans="1:207" x14ac:dyDescent="0.2">
      <c r="A130" s="1" t="s">
        <v>68</v>
      </c>
      <c r="B130" s="16" t="s">
        <v>555</v>
      </c>
      <c r="C130" s="50" t="s">
        <v>12</v>
      </c>
      <c r="D130" s="2">
        <v>0</v>
      </c>
      <c r="E130" s="19">
        <f>D130*0.5</f>
        <v>0</v>
      </c>
      <c r="F130" s="2">
        <v>0</v>
      </c>
      <c r="G130" s="19">
        <f>F130*0.75</f>
        <v>0</v>
      </c>
      <c r="H130" s="2">
        <v>0</v>
      </c>
      <c r="I130" s="2">
        <f>H130*0.75</f>
        <v>0</v>
      </c>
      <c r="J130" s="14">
        <v>1.5</v>
      </c>
      <c r="K130" s="34">
        <f>SUM(E130,G130,I130,J130)</f>
        <v>1.5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</row>
    <row r="131" spans="1:207" x14ac:dyDescent="0.2">
      <c r="A131" s="1" t="s">
        <v>68</v>
      </c>
      <c r="B131" s="5" t="s">
        <v>96</v>
      </c>
      <c r="C131" s="52" t="s">
        <v>8</v>
      </c>
      <c r="D131" s="14">
        <v>3</v>
      </c>
      <c r="E131" s="19">
        <f>D131*0.5</f>
        <v>1.5</v>
      </c>
      <c r="F131" s="14">
        <v>0</v>
      </c>
      <c r="G131" s="19">
        <f>F131*0.75</f>
        <v>0</v>
      </c>
      <c r="H131" s="14">
        <v>0</v>
      </c>
      <c r="I131" s="2">
        <f>H131*0.75</f>
        <v>0</v>
      </c>
      <c r="J131" s="14">
        <v>0</v>
      </c>
      <c r="K131" s="34">
        <f>SUM(E131,G131,I131,J131)</f>
        <v>1.5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</row>
    <row r="132" spans="1:207" x14ac:dyDescent="0.2">
      <c r="A132" s="1" t="s">
        <v>68</v>
      </c>
      <c r="B132" s="16" t="s">
        <v>553</v>
      </c>
      <c r="C132" s="50" t="s">
        <v>12</v>
      </c>
      <c r="D132" s="2">
        <v>0</v>
      </c>
      <c r="E132" s="19">
        <f>D132*0.5</f>
        <v>0</v>
      </c>
      <c r="F132" s="2">
        <v>0</v>
      </c>
      <c r="G132" s="19">
        <f>F132*0.75</f>
        <v>0</v>
      </c>
      <c r="H132" s="2">
        <v>0</v>
      </c>
      <c r="I132" s="2">
        <f>H132*0.75</f>
        <v>0</v>
      </c>
      <c r="J132" s="14">
        <v>1.5</v>
      </c>
      <c r="K132" s="34">
        <f>SUM(E132,G132,I132,J132)</f>
        <v>1.5</v>
      </c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</row>
    <row r="133" spans="1:207" x14ac:dyDescent="0.2">
      <c r="A133" s="1" t="s">
        <v>68</v>
      </c>
      <c r="B133" s="16" t="s">
        <v>540</v>
      </c>
      <c r="C133" s="50" t="s">
        <v>51</v>
      </c>
      <c r="D133" s="2">
        <v>0</v>
      </c>
      <c r="E133" s="19">
        <f>D133*0.5</f>
        <v>0</v>
      </c>
      <c r="F133" s="2">
        <v>0</v>
      </c>
      <c r="G133" s="19">
        <f>F133*0.75</f>
        <v>0</v>
      </c>
      <c r="H133" s="2">
        <v>0</v>
      </c>
      <c r="I133" s="2">
        <f>H133*0.75</f>
        <v>0</v>
      </c>
      <c r="J133" s="14">
        <v>1.5</v>
      </c>
      <c r="K133" s="34">
        <f>SUM(E133,G133,I133,J133)</f>
        <v>1.5</v>
      </c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</row>
    <row r="134" spans="1:207" x14ac:dyDescent="0.2">
      <c r="A134" s="1" t="s">
        <v>68</v>
      </c>
      <c r="B134" s="16" t="s">
        <v>547</v>
      </c>
      <c r="C134" s="50" t="s">
        <v>8</v>
      </c>
      <c r="D134" s="2">
        <v>0</v>
      </c>
      <c r="E134" s="19">
        <f>D134*0.5</f>
        <v>0</v>
      </c>
      <c r="F134" s="2">
        <v>0</v>
      </c>
      <c r="G134" s="19">
        <f>F134*0.75</f>
        <v>0</v>
      </c>
      <c r="H134" s="2">
        <v>0</v>
      </c>
      <c r="I134" s="2">
        <f>H134*0.75</f>
        <v>0</v>
      </c>
      <c r="J134" s="14">
        <v>1.5</v>
      </c>
      <c r="K134" s="34">
        <f>SUM(E134,G134,I134,J134)</f>
        <v>1.5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</row>
    <row r="135" spans="1:207" x14ac:dyDescent="0.2">
      <c r="A135" s="1" t="s">
        <v>68</v>
      </c>
      <c r="B135" s="13" t="s">
        <v>170</v>
      </c>
      <c r="C135" s="52" t="s">
        <v>27</v>
      </c>
      <c r="D135" s="14">
        <v>3</v>
      </c>
      <c r="E135" s="19">
        <f>D135*0.5</f>
        <v>1.5</v>
      </c>
      <c r="F135" s="14">
        <v>0</v>
      </c>
      <c r="G135" s="19">
        <f>F135*0.75</f>
        <v>0</v>
      </c>
      <c r="H135" s="14">
        <v>0</v>
      </c>
      <c r="I135" s="2">
        <f>H135*0.75</f>
        <v>0</v>
      </c>
      <c r="J135" s="14">
        <v>0</v>
      </c>
      <c r="K135" s="34">
        <f>SUM(E135,G135,I135,J135)</f>
        <v>1.5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</row>
    <row r="136" spans="1:207" x14ac:dyDescent="0.2">
      <c r="A136" s="1" t="s">
        <v>68</v>
      </c>
      <c r="B136" s="16" t="s">
        <v>549</v>
      </c>
      <c r="C136" s="50" t="s">
        <v>3</v>
      </c>
      <c r="D136" s="2">
        <v>0</v>
      </c>
      <c r="E136" s="19">
        <f>D136*0.5</f>
        <v>0</v>
      </c>
      <c r="F136" s="2">
        <v>0</v>
      </c>
      <c r="G136" s="19">
        <f>F136*0.75</f>
        <v>0</v>
      </c>
      <c r="H136" s="2">
        <v>0</v>
      </c>
      <c r="I136" s="2">
        <f>H136*0.75</f>
        <v>0</v>
      </c>
      <c r="J136" s="14">
        <v>1.5</v>
      </c>
      <c r="K136" s="34">
        <f>SUM(E136,G136,I136,J136)</f>
        <v>1.5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</row>
    <row r="137" spans="1:207" x14ac:dyDescent="0.2">
      <c r="A137" s="1" t="s">
        <v>68</v>
      </c>
      <c r="B137" s="6" t="s">
        <v>218</v>
      </c>
      <c r="C137" s="52" t="s">
        <v>8</v>
      </c>
      <c r="D137" s="14">
        <v>3</v>
      </c>
      <c r="E137" s="19">
        <f>D137*0.5</f>
        <v>1.5</v>
      </c>
      <c r="F137" s="14">
        <v>0</v>
      </c>
      <c r="G137" s="19">
        <f>F137*0.75</f>
        <v>0</v>
      </c>
      <c r="H137" s="14">
        <v>0</v>
      </c>
      <c r="I137" s="2">
        <f>H137*0.75</f>
        <v>0</v>
      </c>
      <c r="J137" s="2">
        <v>0</v>
      </c>
      <c r="K137" s="34">
        <f>SUM(E137,G137,I137,J137)</f>
        <v>1.5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</row>
    <row r="138" spans="1:207" x14ac:dyDescent="0.2">
      <c r="A138" s="1" t="s">
        <v>68</v>
      </c>
      <c r="B138" s="16" t="s">
        <v>551</v>
      </c>
      <c r="C138" s="50" t="s">
        <v>3</v>
      </c>
      <c r="D138" s="2">
        <v>0</v>
      </c>
      <c r="E138" s="19">
        <f>D138*0.5</f>
        <v>0</v>
      </c>
      <c r="F138" s="2">
        <v>0</v>
      </c>
      <c r="G138" s="19">
        <f>F138*0.75</f>
        <v>0</v>
      </c>
      <c r="H138" s="2">
        <v>0</v>
      </c>
      <c r="I138" s="2">
        <f>H138*0.75</f>
        <v>0</v>
      </c>
      <c r="J138" s="14">
        <v>1.5</v>
      </c>
      <c r="K138" s="34">
        <f>SUM(E138,G138,I138,J138)</f>
        <v>1.5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</row>
    <row r="139" spans="1:207" x14ac:dyDescent="0.2">
      <c r="A139" s="1" t="s">
        <v>68</v>
      </c>
      <c r="B139" s="17" t="s">
        <v>95</v>
      </c>
      <c r="C139" s="50" t="s">
        <v>8</v>
      </c>
      <c r="D139" s="14">
        <v>3</v>
      </c>
      <c r="E139" s="19">
        <f>D139*0.5</f>
        <v>1.5</v>
      </c>
      <c r="F139" s="14">
        <v>0</v>
      </c>
      <c r="G139" s="19">
        <f>F139*0.75</f>
        <v>0</v>
      </c>
      <c r="H139" s="14">
        <v>0</v>
      </c>
      <c r="I139" s="2">
        <f>H139*0.75</f>
        <v>0</v>
      </c>
      <c r="J139" s="19">
        <v>0</v>
      </c>
      <c r="K139" s="34">
        <f>SUM(E139,G139,I139,J139)</f>
        <v>1.5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</row>
    <row r="140" spans="1:207" x14ac:dyDescent="0.2">
      <c r="A140" s="1" t="s">
        <v>68</v>
      </c>
      <c r="B140" s="11" t="s">
        <v>223</v>
      </c>
      <c r="C140" s="52" t="s">
        <v>3</v>
      </c>
      <c r="D140" s="2">
        <v>3</v>
      </c>
      <c r="E140" s="19">
        <f>D140*0.5</f>
        <v>1.5</v>
      </c>
      <c r="F140" s="2">
        <v>0</v>
      </c>
      <c r="G140" s="19">
        <f>F140*0.75</f>
        <v>0</v>
      </c>
      <c r="H140" s="2">
        <v>0</v>
      </c>
      <c r="I140" s="2">
        <f>H140*0.75</f>
        <v>0</v>
      </c>
      <c r="J140" s="14">
        <v>0</v>
      </c>
      <c r="K140" s="34">
        <f>SUM(E140,G140,I140,J140)</f>
        <v>1.5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</row>
    <row r="141" spans="1:207" x14ac:dyDescent="0.2">
      <c r="A141" s="1" t="s">
        <v>68</v>
      </c>
      <c r="B141" s="16" t="s">
        <v>544</v>
      </c>
      <c r="C141" s="50" t="s">
        <v>8</v>
      </c>
      <c r="D141" s="2">
        <v>0</v>
      </c>
      <c r="E141" s="19">
        <f>D141*0.5</f>
        <v>0</v>
      </c>
      <c r="F141" s="2">
        <v>0</v>
      </c>
      <c r="G141" s="19">
        <f>F141*0.75</f>
        <v>0</v>
      </c>
      <c r="H141" s="2">
        <v>0</v>
      </c>
      <c r="I141" s="2">
        <f>H141*0.75</f>
        <v>0</v>
      </c>
      <c r="J141" s="14">
        <v>1.5</v>
      </c>
      <c r="K141" s="34">
        <f>SUM(E141,G141,I141,J141)</f>
        <v>1.5</v>
      </c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</row>
    <row r="142" spans="1:207" x14ac:dyDescent="0.2">
      <c r="A142" s="1" t="s">
        <v>68</v>
      </c>
      <c r="B142" s="16" t="s">
        <v>546</v>
      </c>
      <c r="C142" s="50" t="s">
        <v>8</v>
      </c>
      <c r="D142" s="2">
        <v>0</v>
      </c>
      <c r="E142" s="19">
        <f>D142*0.5</f>
        <v>0</v>
      </c>
      <c r="F142" s="2">
        <v>0</v>
      </c>
      <c r="G142" s="19">
        <f>F142*0.75</f>
        <v>0</v>
      </c>
      <c r="H142" s="2">
        <v>0</v>
      </c>
      <c r="I142" s="2">
        <f>H142*0.75</f>
        <v>0</v>
      </c>
      <c r="J142" s="14">
        <v>1.5</v>
      </c>
      <c r="K142" s="34">
        <f>SUM(E142,G142,I142,J142)</f>
        <v>1.5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</row>
    <row r="143" spans="1:207" x14ac:dyDescent="0.2">
      <c r="A143" s="1" t="s">
        <v>68</v>
      </c>
      <c r="B143" s="11" t="s">
        <v>222</v>
      </c>
      <c r="C143" s="52" t="s">
        <v>3</v>
      </c>
      <c r="D143" s="2">
        <v>3</v>
      </c>
      <c r="E143" s="19">
        <f>D143*0.5</f>
        <v>1.5</v>
      </c>
      <c r="F143" s="2">
        <v>0</v>
      </c>
      <c r="G143" s="19">
        <f>F143*0.75</f>
        <v>0</v>
      </c>
      <c r="H143" s="2">
        <v>0</v>
      </c>
      <c r="I143" s="2">
        <f>H143*0.75</f>
        <v>0</v>
      </c>
      <c r="J143" s="14">
        <v>0</v>
      </c>
      <c r="K143" s="34">
        <f>SUM(E143,G143,I143,J143)</f>
        <v>1.5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</row>
    <row r="144" spans="1:207" x14ac:dyDescent="0.2">
      <c r="A144" s="1" t="s">
        <v>68</v>
      </c>
      <c r="B144" s="16" t="s">
        <v>545</v>
      </c>
      <c r="C144" s="50" t="s">
        <v>8</v>
      </c>
      <c r="D144" s="2">
        <v>0</v>
      </c>
      <c r="E144" s="19">
        <f>D144*0.5</f>
        <v>0</v>
      </c>
      <c r="F144" s="2">
        <v>0</v>
      </c>
      <c r="G144" s="19">
        <f>F144*0.75</f>
        <v>0</v>
      </c>
      <c r="H144" s="2">
        <v>0</v>
      </c>
      <c r="I144" s="2">
        <f>H144*0.75</f>
        <v>0</v>
      </c>
      <c r="J144" s="14">
        <v>1.5</v>
      </c>
      <c r="K144" s="34">
        <f>SUM(E144,G144,I144,J144)</f>
        <v>1.5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</row>
    <row r="145" spans="1:207" x14ac:dyDescent="0.2">
      <c r="A145" s="1" t="s">
        <v>68</v>
      </c>
      <c r="B145" s="16" t="s">
        <v>543</v>
      </c>
      <c r="C145" s="50" t="s">
        <v>8</v>
      </c>
      <c r="D145" s="2">
        <v>0</v>
      </c>
      <c r="E145" s="19">
        <f>D145*0.5</f>
        <v>0</v>
      </c>
      <c r="F145" s="2">
        <v>0</v>
      </c>
      <c r="G145" s="19">
        <f>F145*0.75</f>
        <v>0</v>
      </c>
      <c r="H145" s="2">
        <v>0</v>
      </c>
      <c r="I145" s="2">
        <f>H145*0.75</f>
        <v>0</v>
      </c>
      <c r="J145" s="14">
        <v>1.5</v>
      </c>
      <c r="K145" s="34">
        <f>SUM(E145,G145,I145,J145)</f>
        <v>1.5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07" x14ac:dyDescent="0.2">
      <c r="A146" s="1" t="s">
        <v>68</v>
      </c>
      <c r="B146" s="16" t="s">
        <v>554</v>
      </c>
      <c r="C146" s="50" t="s">
        <v>12</v>
      </c>
      <c r="D146" s="2">
        <v>0</v>
      </c>
      <c r="E146" s="19">
        <f>D146*0.5</f>
        <v>0</v>
      </c>
      <c r="F146" s="2">
        <v>0</v>
      </c>
      <c r="G146" s="19">
        <f>F146*0.75</f>
        <v>0</v>
      </c>
      <c r="H146" s="2">
        <v>0</v>
      </c>
      <c r="I146" s="2">
        <f>H146*0.75</f>
        <v>0</v>
      </c>
      <c r="J146" s="14">
        <v>1.5</v>
      </c>
      <c r="K146" s="34">
        <f>SUM(E146,G146,I146,J146)</f>
        <v>1.5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07" x14ac:dyDescent="0.2">
      <c r="A147" s="1" t="s">
        <v>68</v>
      </c>
      <c r="B147" s="16" t="s">
        <v>541</v>
      </c>
      <c r="C147" s="50" t="s">
        <v>12</v>
      </c>
      <c r="D147" s="2">
        <v>0</v>
      </c>
      <c r="E147" s="19">
        <f>D147*0.5</f>
        <v>0</v>
      </c>
      <c r="F147" s="2">
        <v>0</v>
      </c>
      <c r="G147" s="19">
        <f>F147*0.75</f>
        <v>0</v>
      </c>
      <c r="H147" s="2">
        <v>0</v>
      </c>
      <c r="I147" s="2">
        <f>H147*0.75</f>
        <v>0</v>
      </c>
      <c r="J147" s="14">
        <v>1.5</v>
      </c>
      <c r="K147" s="34">
        <f>SUM(E147,G147,I147,J147)</f>
        <v>1.5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</row>
    <row r="148" spans="1:207" s="13" customFormat="1" x14ac:dyDescent="0.2">
      <c r="A148" s="1" t="s">
        <v>68</v>
      </c>
      <c r="B148" s="16" t="s">
        <v>550</v>
      </c>
      <c r="C148" s="50" t="s">
        <v>3</v>
      </c>
      <c r="D148" s="2">
        <v>0</v>
      </c>
      <c r="E148" s="19">
        <f>D148*0.5</f>
        <v>0</v>
      </c>
      <c r="F148" s="2">
        <v>0</v>
      </c>
      <c r="G148" s="19">
        <f>F148*0.75</f>
        <v>0</v>
      </c>
      <c r="H148" s="2">
        <v>0</v>
      </c>
      <c r="I148" s="2">
        <f>H148*0.75</f>
        <v>0</v>
      </c>
      <c r="J148" s="14">
        <v>1.5</v>
      </c>
      <c r="K148" s="34">
        <f>SUM(E148,G148,I148,J148)</f>
        <v>1.5</v>
      </c>
    </row>
    <row r="149" spans="1:207" s="13" customFormat="1" x14ac:dyDescent="0.2">
      <c r="A149" s="1" t="s">
        <v>68</v>
      </c>
      <c r="B149" s="16" t="s">
        <v>539</v>
      </c>
      <c r="C149" s="50" t="s">
        <v>51</v>
      </c>
      <c r="D149" s="2">
        <v>0</v>
      </c>
      <c r="E149" s="19">
        <f>D149*0.5</f>
        <v>0</v>
      </c>
      <c r="F149" s="2">
        <v>0</v>
      </c>
      <c r="G149" s="19">
        <f>F149*0.75</f>
        <v>0</v>
      </c>
      <c r="H149" s="2">
        <v>0</v>
      </c>
      <c r="I149" s="2">
        <f>H149*0.75</f>
        <v>0</v>
      </c>
      <c r="J149" s="14">
        <v>1.5</v>
      </c>
      <c r="K149" s="34">
        <f>SUM(E149,G149,I149,J149)</f>
        <v>1.5</v>
      </c>
    </row>
    <row r="150" spans="1:207" s="13" customFormat="1" x14ac:dyDescent="0.2">
      <c r="A150" s="1" t="s">
        <v>68</v>
      </c>
      <c r="B150" s="16" t="s">
        <v>548</v>
      </c>
      <c r="C150" s="50" t="s">
        <v>3</v>
      </c>
      <c r="D150" s="2">
        <v>0</v>
      </c>
      <c r="E150" s="19">
        <f>D150*0.5</f>
        <v>0</v>
      </c>
      <c r="F150" s="2">
        <v>0</v>
      </c>
      <c r="G150" s="19">
        <f>F150*0.75</f>
        <v>0</v>
      </c>
      <c r="H150" s="2">
        <v>0</v>
      </c>
      <c r="I150" s="2">
        <f>H150*0.75</f>
        <v>0</v>
      </c>
      <c r="J150" s="14">
        <v>1.5</v>
      </c>
      <c r="K150" s="34">
        <f>SUM(E150,G150,I150,J150)</f>
        <v>1.5</v>
      </c>
    </row>
    <row r="151" spans="1:207" s="13" customFormat="1" x14ac:dyDescent="0.2">
      <c r="A151" s="1" t="s">
        <v>68</v>
      </c>
      <c r="B151" s="16" t="s">
        <v>556</v>
      </c>
      <c r="C151" s="50" t="s">
        <v>12</v>
      </c>
      <c r="D151" s="2">
        <v>0</v>
      </c>
      <c r="E151" s="19">
        <f>D151*0.5</f>
        <v>0</v>
      </c>
      <c r="F151" s="2">
        <v>0</v>
      </c>
      <c r="G151" s="19">
        <f>F151*0.75</f>
        <v>0</v>
      </c>
      <c r="H151" s="2">
        <v>0</v>
      </c>
      <c r="I151" s="2">
        <f>H151*0.75</f>
        <v>0</v>
      </c>
      <c r="J151" s="14">
        <v>1.5</v>
      </c>
      <c r="K151" s="34">
        <f>SUM(E151,G151,I151,J151)</f>
        <v>1.5</v>
      </c>
    </row>
    <row r="152" spans="1:207" s="5" customFormat="1" x14ac:dyDescent="0.2">
      <c r="A152" s="1" t="s">
        <v>68</v>
      </c>
      <c r="B152" s="16" t="s">
        <v>552</v>
      </c>
      <c r="C152" s="50" t="s">
        <v>12</v>
      </c>
      <c r="D152" s="2">
        <v>0</v>
      </c>
      <c r="E152" s="19">
        <f>D152*0.5</f>
        <v>0</v>
      </c>
      <c r="F152" s="2">
        <v>0</v>
      </c>
      <c r="G152" s="19">
        <f>F152*0.75</f>
        <v>0</v>
      </c>
      <c r="H152" s="2">
        <v>0</v>
      </c>
      <c r="I152" s="2">
        <f>H152*0.75</f>
        <v>0</v>
      </c>
      <c r="J152" s="14">
        <v>1.5</v>
      </c>
      <c r="K152" s="34">
        <f>SUM(E152,G152,I152,J152)</f>
        <v>1.5</v>
      </c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</row>
    <row r="153" spans="1:207" x14ac:dyDescent="0.2">
      <c r="A153" s="1" t="s">
        <v>68</v>
      </c>
      <c r="B153" s="16" t="s">
        <v>361</v>
      </c>
      <c r="C153" s="50" t="s">
        <v>3</v>
      </c>
      <c r="D153" s="2">
        <v>0</v>
      </c>
      <c r="E153" s="19">
        <f>D153*0.5</f>
        <v>0</v>
      </c>
      <c r="F153" s="2">
        <v>1.5</v>
      </c>
      <c r="G153" s="19">
        <f>F153*0.75</f>
        <v>1.125</v>
      </c>
      <c r="H153" s="2">
        <v>0</v>
      </c>
      <c r="I153" s="2">
        <f>H153*0.75</f>
        <v>0</v>
      </c>
      <c r="J153" s="19">
        <v>0</v>
      </c>
      <c r="K153" s="34">
        <f>SUM(E153,G153,I153,J153)</f>
        <v>1.125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</row>
    <row r="154" spans="1:207" x14ac:dyDescent="0.2">
      <c r="A154" s="1" t="s">
        <v>68</v>
      </c>
      <c r="B154" s="16" t="s">
        <v>343</v>
      </c>
      <c r="C154" s="50" t="s">
        <v>24</v>
      </c>
      <c r="D154" s="2">
        <v>0</v>
      </c>
      <c r="E154" s="19">
        <f>D154*0.5</f>
        <v>0</v>
      </c>
      <c r="F154" s="2">
        <v>1.5</v>
      </c>
      <c r="G154" s="19">
        <f>F154*0.75</f>
        <v>1.125</v>
      </c>
      <c r="H154" s="2">
        <v>0</v>
      </c>
      <c r="I154" s="2">
        <f>H154*0.75</f>
        <v>0</v>
      </c>
      <c r="J154" s="14">
        <v>0</v>
      </c>
      <c r="K154" s="34">
        <f>SUM(E154,G154,I154,J154)</f>
        <v>1.125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</row>
    <row r="155" spans="1:207" x14ac:dyDescent="0.2">
      <c r="A155" s="1" t="s">
        <v>68</v>
      </c>
      <c r="B155" s="16" t="s">
        <v>346</v>
      </c>
      <c r="C155" s="50" t="s">
        <v>12</v>
      </c>
      <c r="D155" s="2">
        <v>0</v>
      </c>
      <c r="E155" s="19">
        <f>D155*0.5</f>
        <v>0</v>
      </c>
      <c r="F155" s="2">
        <v>1.5</v>
      </c>
      <c r="G155" s="19">
        <f>F155*0.75</f>
        <v>1.125</v>
      </c>
      <c r="H155" s="2">
        <v>0</v>
      </c>
      <c r="I155" s="2">
        <f>H155*0.75</f>
        <v>0</v>
      </c>
      <c r="J155" s="14">
        <v>0</v>
      </c>
      <c r="K155" s="34">
        <f>SUM(E155,G155,I155,J155)</f>
        <v>1.125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</row>
    <row r="156" spans="1:207" x14ac:dyDescent="0.2">
      <c r="A156" s="1" t="s">
        <v>68</v>
      </c>
      <c r="B156" s="16" t="s">
        <v>360</v>
      </c>
      <c r="C156" s="50" t="s">
        <v>3</v>
      </c>
      <c r="D156" s="2">
        <v>0</v>
      </c>
      <c r="E156" s="19">
        <f>D156*0.5</f>
        <v>0</v>
      </c>
      <c r="F156" s="2">
        <v>1.5</v>
      </c>
      <c r="G156" s="19">
        <f>F156*0.75</f>
        <v>1.125</v>
      </c>
      <c r="H156" s="2">
        <v>0</v>
      </c>
      <c r="I156" s="2">
        <f>H156*0.75</f>
        <v>0</v>
      </c>
      <c r="J156" s="2">
        <v>0</v>
      </c>
      <c r="K156" s="34">
        <f>SUM(E156,G156,I156,J156)</f>
        <v>1.125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</row>
    <row r="157" spans="1:207" x14ac:dyDescent="0.2">
      <c r="A157" s="1" t="s">
        <v>68</v>
      </c>
      <c r="B157" s="16" t="s">
        <v>342</v>
      </c>
      <c r="C157" s="50" t="s">
        <v>24</v>
      </c>
      <c r="D157" s="2">
        <v>0</v>
      </c>
      <c r="E157" s="19">
        <f>D157*0.5</f>
        <v>0</v>
      </c>
      <c r="F157" s="2">
        <v>1.5</v>
      </c>
      <c r="G157" s="19">
        <f>F157*0.75</f>
        <v>1.125</v>
      </c>
      <c r="H157" s="2">
        <v>0</v>
      </c>
      <c r="I157" s="2">
        <f>H157*0.75</f>
        <v>0</v>
      </c>
      <c r="J157" s="19">
        <v>0</v>
      </c>
      <c r="K157" s="34">
        <f>SUM(E157,G157,I157,J157)</f>
        <v>1.125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</row>
    <row r="158" spans="1:207" x14ac:dyDescent="0.2">
      <c r="A158" s="1" t="s">
        <v>68</v>
      </c>
      <c r="B158" s="16" t="s">
        <v>341</v>
      </c>
      <c r="C158" s="50" t="s">
        <v>24</v>
      </c>
      <c r="D158" s="2">
        <v>0</v>
      </c>
      <c r="E158" s="19">
        <f>D158*0.5</f>
        <v>0</v>
      </c>
      <c r="F158" s="2">
        <v>1.5</v>
      </c>
      <c r="G158" s="19">
        <f>F158*0.75</f>
        <v>1.125</v>
      </c>
      <c r="H158" s="2">
        <v>0</v>
      </c>
      <c r="I158" s="2">
        <f>H158*0.75</f>
        <v>0</v>
      </c>
      <c r="J158" s="14">
        <v>0</v>
      </c>
      <c r="K158" s="34">
        <f>SUM(E158,G158,I158,J158)</f>
        <v>1.125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</row>
    <row r="159" spans="1:207" x14ac:dyDescent="0.2">
      <c r="A159" s="1" t="s">
        <v>68</v>
      </c>
      <c r="B159" s="16" t="s">
        <v>356</v>
      </c>
      <c r="C159" s="50" t="s">
        <v>8</v>
      </c>
      <c r="D159" s="2">
        <v>0</v>
      </c>
      <c r="E159" s="19">
        <f>D159*0.5</f>
        <v>0</v>
      </c>
      <c r="F159" s="2">
        <v>1.5</v>
      </c>
      <c r="G159" s="19">
        <f>F159*0.75</f>
        <v>1.125</v>
      </c>
      <c r="H159" s="2">
        <v>0</v>
      </c>
      <c r="I159" s="2">
        <f>H159*0.75</f>
        <v>0</v>
      </c>
      <c r="J159" s="14">
        <v>0</v>
      </c>
      <c r="K159" s="34">
        <f>SUM(E159,G159,I159,J159)</f>
        <v>1.125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07" s="5" customFormat="1" x14ac:dyDescent="0.2">
      <c r="A160" s="1" t="s">
        <v>68</v>
      </c>
      <c r="B160" s="16" t="s">
        <v>350</v>
      </c>
      <c r="C160" s="50" t="s">
        <v>51</v>
      </c>
      <c r="D160" s="2">
        <v>0</v>
      </c>
      <c r="E160" s="19">
        <f>D160*0.5</f>
        <v>0</v>
      </c>
      <c r="F160" s="2">
        <v>1.5</v>
      </c>
      <c r="G160" s="19">
        <f>F160*0.75</f>
        <v>1.125</v>
      </c>
      <c r="H160" s="2">
        <v>0</v>
      </c>
      <c r="I160" s="2">
        <f>H160*0.75</f>
        <v>0</v>
      </c>
      <c r="J160" s="14">
        <v>0</v>
      </c>
      <c r="K160" s="34">
        <f>SUM(E160,G160,I160,J160)</f>
        <v>1.125</v>
      </c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</row>
    <row r="161" spans="1:207" s="5" customFormat="1" x14ac:dyDescent="0.2">
      <c r="A161" s="1" t="s">
        <v>68</v>
      </c>
      <c r="B161" s="16" t="s">
        <v>348</v>
      </c>
      <c r="C161" s="50" t="s">
        <v>51</v>
      </c>
      <c r="D161" s="2">
        <v>0</v>
      </c>
      <c r="E161" s="19">
        <f>D161*0.5</f>
        <v>0</v>
      </c>
      <c r="F161" s="2">
        <v>1.5</v>
      </c>
      <c r="G161" s="19">
        <f>F161*0.75</f>
        <v>1.125</v>
      </c>
      <c r="H161" s="2">
        <v>0</v>
      </c>
      <c r="I161" s="2">
        <f>H161*0.75</f>
        <v>0</v>
      </c>
      <c r="J161" s="2">
        <v>0</v>
      </c>
      <c r="K161" s="34">
        <f>SUM(E161,G161,I161,J161)</f>
        <v>1.125</v>
      </c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</row>
    <row r="162" spans="1:207" s="5" customFormat="1" x14ac:dyDescent="0.2">
      <c r="A162" s="1" t="s">
        <v>68</v>
      </c>
      <c r="B162" s="16" t="s">
        <v>340</v>
      </c>
      <c r="C162" s="50" t="s">
        <v>24</v>
      </c>
      <c r="D162" s="2">
        <v>0</v>
      </c>
      <c r="E162" s="19">
        <f>D162*0.5</f>
        <v>0</v>
      </c>
      <c r="F162" s="2">
        <v>1.5</v>
      </c>
      <c r="G162" s="19">
        <f>F162*0.75</f>
        <v>1.125</v>
      </c>
      <c r="H162" s="2">
        <v>0</v>
      </c>
      <c r="I162" s="2">
        <f>H162*0.75</f>
        <v>0</v>
      </c>
      <c r="J162" s="14">
        <v>0</v>
      </c>
      <c r="K162" s="34">
        <f>SUM(E162,G162,I162,J162)</f>
        <v>1.125</v>
      </c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</row>
    <row r="163" spans="1:207" s="5" customFormat="1" x14ac:dyDescent="0.2">
      <c r="A163" s="1" t="s">
        <v>68</v>
      </c>
      <c r="B163" s="16" t="s">
        <v>359</v>
      </c>
      <c r="C163" s="50" t="s">
        <v>3</v>
      </c>
      <c r="D163" s="2">
        <v>0</v>
      </c>
      <c r="E163" s="19">
        <f>D163*0.5</f>
        <v>0</v>
      </c>
      <c r="F163" s="2">
        <v>1.5</v>
      </c>
      <c r="G163" s="19">
        <f>F163*0.75</f>
        <v>1.125</v>
      </c>
      <c r="H163" s="2">
        <v>0</v>
      </c>
      <c r="I163" s="2">
        <f>H163*0.75</f>
        <v>0</v>
      </c>
      <c r="J163" s="14">
        <v>0</v>
      </c>
      <c r="K163" s="34">
        <f>SUM(E163,G163,I163,J163)</f>
        <v>1.125</v>
      </c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</row>
    <row r="164" spans="1:207" x14ac:dyDescent="0.2">
      <c r="A164" s="1" t="s">
        <v>68</v>
      </c>
      <c r="B164" s="16" t="s">
        <v>353</v>
      </c>
      <c r="C164" s="50" t="s">
        <v>8</v>
      </c>
      <c r="D164" s="2">
        <v>0</v>
      </c>
      <c r="E164" s="19">
        <f>D164*0.5</f>
        <v>0</v>
      </c>
      <c r="F164" s="2">
        <v>1.5</v>
      </c>
      <c r="G164" s="19">
        <f>F164*0.75</f>
        <v>1.125</v>
      </c>
      <c r="H164" s="2">
        <v>0</v>
      </c>
      <c r="I164" s="2">
        <f>H164*0.75</f>
        <v>0</v>
      </c>
      <c r="J164" s="2">
        <v>0</v>
      </c>
      <c r="K164" s="34">
        <f>SUM(E164,G164,I164,J164)</f>
        <v>1.125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</row>
    <row r="165" spans="1:207" s="5" customFormat="1" x14ac:dyDescent="0.2">
      <c r="A165" s="1" t="s">
        <v>68</v>
      </c>
      <c r="B165" s="16" t="s">
        <v>345</v>
      </c>
      <c r="C165" s="50" t="s">
        <v>12</v>
      </c>
      <c r="D165" s="2">
        <v>0</v>
      </c>
      <c r="E165" s="19">
        <f>D165*0.5</f>
        <v>0</v>
      </c>
      <c r="F165" s="2">
        <v>1.5</v>
      </c>
      <c r="G165" s="19">
        <f>F165*0.75</f>
        <v>1.125</v>
      </c>
      <c r="H165" s="2">
        <v>0</v>
      </c>
      <c r="I165" s="2">
        <f>H165*0.75</f>
        <v>0</v>
      </c>
      <c r="J165" s="19">
        <v>0</v>
      </c>
      <c r="K165" s="34">
        <f>SUM(E165,G165,I165,J165)</f>
        <v>1.125</v>
      </c>
    </row>
    <row r="166" spans="1:207" s="5" customFormat="1" x14ac:dyDescent="0.2">
      <c r="A166" s="1" t="s">
        <v>68</v>
      </c>
      <c r="B166" s="16" t="s">
        <v>358</v>
      </c>
      <c r="C166" s="50" t="s">
        <v>3</v>
      </c>
      <c r="D166" s="2">
        <v>0</v>
      </c>
      <c r="E166" s="19">
        <f>D166*0.5</f>
        <v>0</v>
      </c>
      <c r="F166" s="2">
        <v>1.5</v>
      </c>
      <c r="G166" s="19">
        <f>F166*0.75</f>
        <v>1.125</v>
      </c>
      <c r="H166" s="2">
        <v>0</v>
      </c>
      <c r="I166" s="2">
        <f>H166*0.75</f>
        <v>0</v>
      </c>
      <c r="J166" s="14">
        <v>0</v>
      </c>
      <c r="K166" s="34">
        <f>SUM(E166,G166,I166,J166)</f>
        <v>1.125</v>
      </c>
    </row>
    <row r="167" spans="1:207" s="5" customFormat="1" x14ac:dyDescent="0.2">
      <c r="A167" s="1" t="s">
        <v>68</v>
      </c>
      <c r="B167" s="16" t="s">
        <v>357</v>
      </c>
      <c r="C167" s="50" t="s">
        <v>3</v>
      </c>
      <c r="D167" s="2">
        <v>0</v>
      </c>
      <c r="E167" s="19">
        <f>D167*0.5</f>
        <v>0</v>
      </c>
      <c r="F167" s="2">
        <v>1.5</v>
      </c>
      <c r="G167" s="19">
        <f>F167*0.75</f>
        <v>1.125</v>
      </c>
      <c r="H167" s="2">
        <v>0</v>
      </c>
      <c r="I167" s="2">
        <f>H167*0.75</f>
        <v>0</v>
      </c>
      <c r="J167" s="14">
        <v>0</v>
      </c>
      <c r="K167" s="34">
        <f>SUM(E167,G167,I167,J167)</f>
        <v>1.125</v>
      </c>
    </row>
    <row r="168" spans="1:207" s="5" customFormat="1" x14ac:dyDescent="0.2">
      <c r="A168" s="1" t="s">
        <v>68</v>
      </c>
      <c r="B168" s="16" t="s">
        <v>349</v>
      </c>
      <c r="C168" s="50" t="s">
        <v>51</v>
      </c>
      <c r="D168" s="2">
        <v>0</v>
      </c>
      <c r="E168" s="19">
        <f>D168*0.5</f>
        <v>0</v>
      </c>
      <c r="F168" s="2">
        <v>1.5</v>
      </c>
      <c r="G168" s="19">
        <f>F168*0.75</f>
        <v>1.125</v>
      </c>
      <c r="H168" s="2">
        <v>0</v>
      </c>
      <c r="I168" s="2">
        <f>H168*0.75</f>
        <v>0</v>
      </c>
      <c r="J168" s="19">
        <v>0</v>
      </c>
      <c r="K168" s="34">
        <f>SUM(E168,G168,I168,J168)</f>
        <v>1.125</v>
      </c>
    </row>
    <row r="169" spans="1:207" s="5" customFormat="1" x14ac:dyDescent="0.2">
      <c r="A169" s="1" t="s">
        <v>68</v>
      </c>
      <c r="B169" s="15" t="s">
        <v>147</v>
      </c>
      <c r="C169" s="56" t="s">
        <v>12</v>
      </c>
      <c r="D169" s="2">
        <v>1.5</v>
      </c>
      <c r="E169" s="19">
        <f>D169*0.5</f>
        <v>0.75</v>
      </c>
      <c r="F169" s="2">
        <v>0</v>
      </c>
      <c r="G169" s="19">
        <f>F169*0.75</f>
        <v>0</v>
      </c>
      <c r="H169" s="2">
        <v>0</v>
      </c>
      <c r="I169" s="2">
        <f>H169*0.75</f>
        <v>0</v>
      </c>
      <c r="J169" s="14">
        <v>0</v>
      </c>
      <c r="K169" s="34">
        <f>SUM(E169,G169,I169,J169)</f>
        <v>0.75</v>
      </c>
    </row>
    <row r="170" spans="1:207" s="5" customFormat="1" x14ac:dyDescent="0.2">
      <c r="A170" s="1" t="s">
        <v>68</v>
      </c>
      <c r="B170" s="12" t="s">
        <v>188</v>
      </c>
      <c r="C170" s="52" t="s">
        <v>3</v>
      </c>
      <c r="D170" s="2">
        <v>1.5</v>
      </c>
      <c r="E170" s="19">
        <f>D170*0.5</f>
        <v>0.75</v>
      </c>
      <c r="F170" s="2">
        <v>0</v>
      </c>
      <c r="G170" s="19">
        <f>F170*0.75</f>
        <v>0</v>
      </c>
      <c r="H170" s="2">
        <v>0</v>
      </c>
      <c r="I170" s="2">
        <f>H170*0.75</f>
        <v>0</v>
      </c>
      <c r="J170" s="19">
        <v>0</v>
      </c>
      <c r="K170" s="34">
        <f>SUM(E170,G170,I170,J170)</f>
        <v>0.75</v>
      </c>
    </row>
    <row r="171" spans="1:207" s="5" customFormat="1" x14ac:dyDescent="0.2">
      <c r="A171" s="1" t="s">
        <v>68</v>
      </c>
      <c r="B171" s="16" t="s">
        <v>276</v>
      </c>
      <c r="C171" s="50" t="s">
        <v>51</v>
      </c>
      <c r="D171" s="2">
        <v>1.5</v>
      </c>
      <c r="E171" s="19">
        <f>D171*0.5</f>
        <v>0.75</v>
      </c>
      <c r="F171" s="2">
        <v>0</v>
      </c>
      <c r="G171" s="19">
        <f>F171*0.75</f>
        <v>0</v>
      </c>
      <c r="H171" s="2">
        <v>0</v>
      </c>
      <c r="I171" s="2">
        <f>H171*0.75</f>
        <v>0</v>
      </c>
      <c r="J171" s="14">
        <v>0</v>
      </c>
      <c r="K171" s="34">
        <f>SUM(E171,G171,I171,J171)</f>
        <v>0.75</v>
      </c>
    </row>
    <row r="172" spans="1:207" s="5" customFormat="1" x14ac:dyDescent="0.2">
      <c r="A172" s="1" t="s">
        <v>68</v>
      </c>
      <c r="B172" s="16" t="s">
        <v>271</v>
      </c>
      <c r="C172" s="50" t="s">
        <v>51</v>
      </c>
      <c r="D172" s="2">
        <v>1.5</v>
      </c>
      <c r="E172" s="19">
        <f>D172*0.5</f>
        <v>0.75</v>
      </c>
      <c r="F172" s="2">
        <v>0</v>
      </c>
      <c r="G172" s="19">
        <f>F172*0.75</f>
        <v>0</v>
      </c>
      <c r="H172" s="2">
        <v>0</v>
      </c>
      <c r="I172" s="2">
        <f>H172*0.75</f>
        <v>0</v>
      </c>
      <c r="J172" s="14">
        <v>0</v>
      </c>
      <c r="K172" s="34">
        <f>SUM(E172,G172,I172,J172)</f>
        <v>0.75</v>
      </c>
    </row>
    <row r="173" spans="1:207" s="5" customFormat="1" x14ac:dyDescent="0.2">
      <c r="A173" s="1" t="s">
        <v>68</v>
      </c>
      <c r="B173" s="16" t="s">
        <v>272</v>
      </c>
      <c r="C173" s="50" t="s">
        <v>51</v>
      </c>
      <c r="D173" s="2">
        <v>1.5</v>
      </c>
      <c r="E173" s="19">
        <f>D173*0.5</f>
        <v>0.75</v>
      </c>
      <c r="F173" s="2">
        <v>0</v>
      </c>
      <c r="G173" s="19">
        <f>F173*0.75</f>
        <v>0</v>
      </c>
      <c r="H173" s="2">
        <v>0</v>
      </c>
      <c r="I173" s="2">
        <f>H173*0.75</f>
        <v>0</v>
      </c>
      <c r="J173" s="14">
        <v>0</v>
      </c>
      <c r="K173" s="34">
        <f>SUM(E173,G173,I173,J173)</f>
        <v>0.75</v>
      </c>
    </row>
    <row r="174" spans="1:207" s="5" customFormat="1" x14ac:dyDescent="0.2">
      <c r="A174" s="1" t="s">
        <v>68</v>
      </c>
      <c r="B174" s="16" t="s">
        <v>270</v>
      </c>
      <c r="C174" s="50" t="s">
        <v>51</v>
      </c>
      <c r="D174" s="2">
        <v>1.5</v>
      </c>
      <c r="E174" s="19">
        <f>D174*0.5</f>
        <v>0.75</v>
      </c>
      <c r="F174" s="2">
        <v>0</v>
      </c>
      <c r="G174" s="19">
        <f>F174*0.75</f>
        <v>0</v>
      </c>
      <c r="H174" s="2">
        <v>0</v>
      </c>
      <c r="I174" s="2">
        <f>H174*0.75</f>
        <v>0</v>
      </c>
      <c r="J174" s="2">
        <v>0</v>
      </c>
      <c r="K174" s="34">
        <f>SUM(E174,G174,I174,J174)</f>
        <v>0.75</v>
      </c>
    </row>
    <row r="175" spans="1:207" s="5" customFormat="1" x14ac:dyDescent="0.2">
      <c r="A175" s="1" t="s">
        <v>68</v>
      </c>
      <c r="B175" s="5" t="s">
        <v>139</v>
      </c>
      <c r="C175" s="54" t="s">
        <v>51</v>
      </c>
      <c r="D175" s="14">
        <v>1.5</v>
      </c>
      <c r="E175" s="19">
        <f>D175*0.5</f>
        <v>0.75</v>
      </c>
      <c r="F175" s="14">
        <v>0</v>
      </c>
      <c r="G175" s="19">
        <f>F175*0.75</f>
        <v>0</v>
      </c>
      <c r="H175" s="14">
        <v>0</v>
      </c>
      <c r="I175" s="2">
        <f>H175*0.75</f>
        <v>0</v>
      </c>
      <c r="J175" s="14">
        <v>0</v>
      </c>
      <c r="K175" s="34">
        <f>SUM(E175,G175,I175,J175)</f>
        <v>0.75</v>
      </c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</row>
    <row r="176" spans="1:207" x14ac:dyDescent="0.2">
      <c r="A176" s="1" t="s">
        <v>68</v>
      </c>
      <c r="B176" s="6" t="s">
        <v>233</v>
      </c>
      <c r="C176" s="52" t="s">
        <v>12</v>
      </c>
      <c r="D176" s="2">
        <v>1.5</v>
      </c>
      <c r="E176" s="19">
        <f>D176*0.5</f>
        <v>0.75</v>
      </c>
      <c r="F176" s="2">
        <v>0</v>
      </c>
      <c r="G176" s="19">
        <f>F176*0.75</f>
        <v>0</v>
      </c>
      <c r="H176" s="2">
        <v>0</v>
      </c>
      <c r="I176" s="2">
        <f>H176*0.75</f>
        <v>0</v>
      </c>
      <c r="J176" s="2">
        <v>0</v>
      </c>
      <c r="K176" s="34">
        <f>SUM(E176,G176,I176,J176)</f>
        <v>0.75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</row>
    <row r="177" spans="1:207" x14ac:dyDescent="0.2">
      <c r="A177" s="1" t="s">
        <v>68</v>
      </c>
      <c r="B177" s="17" t="s">
        <v>175</v>
      </c>
      <c r="C177" s="50" t="s">
        <v>12</v>
      </c>
      <c r="D177" s="2">
        <v>1.5</v>
      </c>
      <c r="E177" s="19">
        <f>D177*0.5</f>
        <v>0.75</v>
      </c>
      <c r="F177" s="2">
        <v>0</v>
      </c>
      <c r="G177" s="19">
        <f>F177*0.75</f>
        <v>0</v>
      </c>
      <c r="H177" s="2">
        <v>0</v>
      </c>
      <c r="I177" s="2">
        <f>H177*0.75</f>
        <v>0</v>
      </c>
      <c r="J177" s="14">
        <v>0</v>
      </c>
      <c r="K177" s="34">
        <f>SUM(E177,G177,I177,J177)</f>
        <v>0.75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</row>
    <row r="178" spans="1:207" x14ac:dyDescent="0.2">
      <c r="A178" s="1" t="s">
        <v>68</v>
      </c>
      <c r="B178" s="6" t="s">
        <v>229</v>
      </c>
      <c r="C178" s="52" t="s">
        <v>24</v>
      </c>
      <c r="D178" s="2">
        <v>1.5</v>
      </c>
      <c r="E178" s="19">
        <f>D178*0.5</f>
        <v>0.75</v>
      </c>
      <c r="F178" s="2">
        <v>0</v>
      </c>
      <c r="G178" s="19">
        <f>F178*0.75</f>
        <v>0</v>
      </c>
      <c r="H178" s="2">
        <v>0</v>
      </c>
      <c r="I178" s="2">
        <f>H178*0.75</f>
        <v>0</v>
      </c>
      <c r="J178" s="14">
        <v>0</v>
      </c>
      <c r="K178" s="34">
        <f>SUM(E178,G178,I178,J178)</f>
        <v>0.75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</row>
    <row r="179" spans="1:207" x14ac:dyDescent="0.2">
      <c r="A179" s="1" t="s">
        <v>68</v>
      </c>
      <c r="B179" s="17" t="s">
        <v>197</v>
      </c>
      <c r="C179" s="50" t="s">
        <v>12</v>
      </c>
      <c r="D179" s="2">
        <v>1.5</v>
      </c>
      <c r="E179" s="19">
        <f>D179*0.5</f>
        <v>0.75</v>
      </c>
      <c r="F179" s="2">
        <v>0</v>
      </c>
      <c r="G179" s="19">
        <f>F179*0.75</f>
        <v>0</v>
      </c>
      <c r="H179" s="2">
        <v>0</v>
      </c>
      <c r="I179" s="2">
        <f>H179*0.75</f>
        <v>0</v>
      </c>
      <c r="J179" s="14">
        <v>0</v>
      </c>
      <c r="K179" s="34">
        <f>SUM(E179,G179,I179,J179)</f>
        <v>0.75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</row>
    <row r="180" spans="1:207" x14ac:dyDescent="0.2">
      <c r="B180" s="17"/>
      <c r="C180" s="20"/>
      <c r="D180" s="2"/>
      <c r="E180" s="19"/>
      <c r="G180" s="19"/>
      <c r="J180" s="14"/>
      <c r="K180" s="34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</row>
    <row r="181" spans="1:207" x14ac:dyDescent="0.2">
      <c r="B181" s="17"/>
      <c r="C181" s="20"/>
      <c r="D181" s="2"/>
      <c r="E181" s="19"/>
      <c r="G181" s="19"/>
      <c r="J181" s="14"/>
      <c r="K181" s="34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</row>
    <row r="182" spans="1:207" x14ac:dyDescent="0.2">
      <c r="B182" s="17"/>
      <c r="C182" s="20"/>
      <c r="D182" s="2"/>
      <c r="E182" s="19"/>
      <c r="G182" s="19"/>
      <c r="J182" s="14"/>
      <c r="K182" s="3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</row>
    <row r="183" spans="1:207" x14ac:dyDescent="0.2">
      <c r="A183" s="33" t="s">
        <v>127</v>
      </c>
      <c r="F183" s="5"/>
      <c r="G183" s="5"/>
      <c r="H183" s="5"/>
      <c r="I183" s="5"/>
      <c r="J183" s="5"/>
      <c r="K183" s="14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</row>
    <row r="184" spans="1:207" x14ac:dyDescent="0.2">
      <c r="F184" s="5"/>
      <c r="G184" s="5"/>
      <c r="H184" s="5"/>
      <c r="I184" s="5"/>
      <c r="J184" s="5"/>
      <c r="K184" s="14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07" x14ac:dyDescent="0.2">
      <c r="F185" s="1"/>
      <c r="G185" s="1"/>
      <c r="H185" s="1"/>
      <c r="I185" s="1"/>
      <c r="J185" s="1"/>
    </row>
  </sheetData>
  <sortState ref="A3:K185">
    <sortCondition descending="1" ref="K1"/>
  </sortState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153"/>
  <sheetViews>
    <sheetView tabSelected="1" zoomScaleNormal="100" workbookViewId="0">
      <selection activeCell="M16" sqref="M16"/>
    </sheetView>
  </sheetViews>
  <sheetFormatPr defaultColWidth="9.140625" defaultRowHeight="12.75" x14ac:dyDescent="0.2"/>
  <cols>
    <col min="1" max="1" width="12.7109375" style="1" customWidth="1"/>
    <col min="2" max="2" width="18.42578125" style="1" customWidth="1"/>
    <col min="3" max="3" width="17.28515625" style="1" customWidth="1"/>
    <col min="4" max="4" width="9.140625" style="2" customWidth="1"/>
    <col min="5" max="5" width="9.140625" style="38" customWidth="1"/>
    <col min="6" max="11" width="9.140625" style="2"/>
    <col min="12" max="16384" width="9.140625" style="1"/>
  </cols>
  <sheetData>
    <row r="1" spans="1:207" s="23" customFormat="1" ht="15.75" x14ac:dyDescent="0.25">
      <c r="A1" s="23" t="s">
        <v>124</v>
      </c>
      <c r="D1" s="28"/>
      <c r="E1" s="37"/>
      <c r="F1" s="39"/>
      <c r="G1" s="39"/>
      <c r="H1" s="39"/>
      <c r="I1" s="39"/>
      <c r="J1" s="39"/>
      <c r="K1" s="28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207" s="23" customFormat="1" ht="15.75" x14ac:dyDescent="0.25">
      <c r="A2" s="96" t="s">
        <v>20</v>
      </c>
      <c r="B2" s="96" t="s">
        <v>21</v>
      </c>
      <c r="C2" s="95" t="s">
        <v>22</v>
      </c>
      <c r="D2" s="95">
        <v>2017</v>
      </c>
      <c r="E2" s="95">
        <v>2017</v>
      </c>
      <c r="F2" s="95">
        <v>2018</v>
      </c>
      <c r="G2" s="95">
        <v>2018</v>
      </c>
      <c r="H2" s="95">
        <v>2019</v>
      </c>
      <c r="I2" s="95">
        <v>2019</v>
      </c>
      <c r="J2" s="95">
        <v>2020</v>
      </c>
      <c r="K2" s="96" t="s">
        <v>129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207" x14ac:dyDescent="0.2">
      <c r="A3" s="139"/>
      <c r="B3" s="139"/>
      <c r="C3" s="140"/>
      <c r="D3" s="141">
        <v>1</v>
      </c>
      <c r="E3" s="95" t="s">
        <v>55</v>
      </c>
      <c r="F3" s="141">
        <v>1</v>
      </c>
      <c r="G3" s="95" t="s">
        <v>55</v>
      </c>
      <c r="H3" s="141">
        <v>1</v>
      </c>
      <c r="I3" s="148" t="s">
        <v>55</v>
      </c>
      <c r="J3" s="141">
        <v>1</v>
      </c>
      <c r="K3" s="14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</row>
    <row r="4" spans="1:207" x14ac:dyDescent="0.2">
      <c r="A4" s="122" t="s">
        <v>30</v>
      </c>
      <c r="B4" s="122" t="s">
        <v>112</v>
      </c>
      <c r="C4" s="135" t="s">
        <v>8</v>
      </c>
      <c r="D4" s="99">
        <v>9.5</v>
      </c>
      <c r="E4" s="100">
        <f t="shared" ref="E4" si="0">D4*0.25</f>
        <v>2.375</v>
      </c>
      <c r="F4" s="99">
        <v>8</v>
      </c>
      <c r="G4" s="99">
        <f t="shared" ref="G4" si="1">F4*0.5</f>
        <v>4</v>
      </c>
      <c r="H4" s="99">
        <v>34</v>
      </c>
      <c r="I4" s="99">
        <f t="shared" ref="I4" si="2">H4*0.75</f>
        <v>25.5</v>
      </c>
      <c r="J4" s="99">
        <v>6</v>
      </c>
      <c r="K4" s="133">
        <f t="shared" ref="K4" si="3">SUM(E4,G4,I4,J4)</f>
        <v>37.875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</row>
    <row r="5" spans="1:207" x14ac:dyDescent="0.2">
      <c r="A5" s="103" t="s">
        <v>30</v>
      </c>
      <c r="B5" s="97" t="s">
        <v>163</v>
      </c>
      <c r="C5" s="98" t="s">
        <v>8</v>
      </c>
      <c r="D5" s="102">
        <v>9.5</v>
      </c>
      <c r="E5" s="100">
        <f>D5*0.25</f>
        <v>2.375</v>
      </c>
      <c r="F5" s="102">
        <v>8</v>
      </c>
      <c r="G5" s="99">
        <f>F5*0.5</f>
        <v>4</v>
      </c>
      <c r="H5" s="102">
        <v>28</v>
      </c>
      <c r="I5" s="99">
        <f>H5*0.75</f>
        <v>21</v>
      </c>
      <c r="J5" s="102">
        <v>6</v>
      </c>
      <c r="K5" s="143">
        <f t="shared" ref="K4:K9" si="4">SUM(E5,G5,I5,J5)</f>
        <v>33.375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</row>
    <row r="6" spans="1:207" ht="13.5" thickBot="1" x14ac:dyDescent="0.25">
      <c r="A6" s="11" t="s">
        <v>30</v>
      </c>
      <c r="B6" s="103" t="s">
        <v>236</v>
      </c>
      <c r="C6" s="165" t="s">
        <v>8</v>
      </c>
      <c r="D6" s="99">
        <v>4.5</v>
      </c>
      <c r="E6" s="19">
        <f>D6*0.25</f>
        <v>1.125</v>
      </c>
      <c r="F6" s="99">
        <v>10.5</v>
      </c>
      <c r="G6" s="142">
        <f>F6*0.5</f>
        <v>5.25</v>
      </c>
      <c r="H6" s="100">
        <v>12.5</v>
      </c>
      <c r="I6" s="142">
        <f>H6*0.75</f>
        <v>9.375</v>
      </c>
      <c r="J6" s="100">
        <v>13</v>
      </c>
      <c r="K6" s="143">
        <f t="shared" si="4"/>
        <v>28.75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</row>
    <row r="7" spans="1:207" s="3" customFormat="1" x14ac:dyDescent="0.2">
      <c r="A7" s="103" t="s">
        <v>30</v>
      </c>
      <c r="B7" s="97" t="s">
        <v>320</v>
      </c>
      <c r="C7" s="98" t="s">
        <v>8</v>
      </c>
      <c r="D7" s="99">
        <v>0</v>
      </c>
      <c r="E7" s="19">
        <f>D7*0.25</f>
        <v>0</v>
      </c>
      <c r="F7" s="99">
        <v>8</v>
      </c>
      <c r="G7" s="142">
        <f>F7*0.5</f>
        <v>4</v>
      </c>
      <c r="H7" s="99">
        <v>28</v>
      </c>
      <c r="I7" s="142">
        <f>H7*0.75</f>
        <v>21</v>
      </c>
      <c r="J7" s="99">
        <v>0</v>
      </c>
      <c r="K7" s="143">
        <f t="shared" si="4"/>
        <v>25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6"/>
      <c r="GU7" s="6"/>
      <c r="GV7" s="6"/>
      <c r="GW7" s="6"/>
      <c r="GX7" s="7"/>
      <c r="GY7" s="7"/>
    </row>
    <row r="8" spans="1:207" s="7" customFormat="1" x14ac:dyDescent="0.2">
      <c r="A8" s="103" t="s">
        <v>30</v>
      </c>
      <c r="B8" s="97" t="s">
        <v>203</v>
      </c>
      <c r="C8" s="98" t="s">
        <v>3</v>
      </c>
      <c r="D8" s="99">
        <v>3</v>
      </c>
      <c r="E8" s="19">
        <f>D8*0.25</f>
        <v>0.75</v>
      </c>
      <c r="F8" s="99">
        <v>10.5</v>
      </c>
      <c r="G8" s="142">
        <f>F8*0.5</f>
        <v>5.25</v>
      </c>
      <c r="H8" s="99">
        <v>6.5</v>
      </c>
      <c r="I8" s="142">
        <f>H8*0.75</f>
        <v>4.875</v>
      </c>
      <c r="J8" s="99">
        <v>13</v>
      </c>
      <c r="K8" s="143">
        <f t="shared" si="4"/>
        <v>23.875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6"/>
      <c r="GU8" s="6"/>
      <c r="GV8" s="6"/>
      <c r="GW8" s="6"/>
    </row>
    <row r="9" spans="1:207" s="7" customFormat="1" x14ac:dyDescent="0.2">
      <c r="A9" s="103" t="s">
        <v>30</v>
      </c>
      <c r="B9" s="103" t="s">
        <v>388</v>
      </c>
      <c r="C9" s="98" t="s">
        <v>8</v>
      </c>
      <c r="D9" s="102">
        <v>0</v>
      </c>
      <c r="E9" s="19">
        <f>D9*0.25</f>
        <v>0</v>
      </c>
      <c r="F9" s="100">
        <v>9</v>
      </c>
      <c r="G9" s="142">
        <f>F9*0.5</f>
        <v>4.5</v>
      </c>
      <c r="H9" s="100">
        <v>9</v>
      </c>
      <c r="I9" s="142">
        <f>H9*0.75</f>
        <v>6.75</v>
      </c>
      <c r="J9" s="100">
        <v>11</v>
      </c>
      <c r="K9" s="143">
        <f t="shared" si="4"/>
        <v>22.25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6"/>
      <c r="GU9" s="6"/>
      <c r="GV9" s="6"/>
      <c r="GW9" s="6"/>
    </row>
    <row r="10" spans="1:207" s="8" customFormat="1" ht="13.5" thickBot="1" x14ac:dyDescent="0.25">
      <c r="A10" s="103" t="s">
        <v>30</v>
      </c>
      <c r="B10" s="103" t="s">
        <v>389</v>
      </c>
      <c r="C10" s="98" t="s">
        <v>8</v>
      </c>
      <c r="D10" s="102">
        <v>0</v>
      </c>
      <c r="E10" s="19">
        <f>D10*0.25</f>
        <v>0</v>
      </c>
      <c r="F10" s="102">
        <v>9</v>
      </c>
      <c r="G10" s="142">
        <f>F10*0.5</f>
        <v>4.5</v>
      </c>
      <c r="H10" s="100">
        <v>9</v>
      </c>
      <c r="I10" s="142">
        <f>H10*0.75</f>
        <v>6.75</v>
      </c>
      <c r="J10" s="100">
        <v>11</v>
      </c>
      <c r="K10" s="143">
        <f>SUM(E10,G10,I10,J10)</f>
        <v>22.25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5"/>
      <c r="GU10" s="5"/>
      <c r="GV10" s="5"/>
      <c r="GW10" s="5"/>
      <c r="GX10" s="7"/>
      <c r="GY10" s="7"/>
    </row>
    <row r="11" spans="1:207" s="27" customFormat="1" x14ac:dyDescent="0.2">
      <c r="A11" s="103" t="s">
        <v>30</v>
      </c>
      <c r="B11" s="103" t="s">
        <v>241</v>
      </c>
      <c r="C11" s="98" t="s">
        <v>8</v>
      </c>
      <c r="D11" s="102">
        <v>0</v>
      </c>
      <c r="E11" s="19">
        <f>D11*0.25</f>
        <v>0</v>
      </c>
      <c r="F11" s="102">
        <v>9</v>
      </c>
      <c r="G11" s="142">
        <f>F11*0.5</f>
        <v>4.5</v>
      </c>
      <c r="H11" s="99">
        <v>9</v>
      </c>
      <c r="I11" s="142">
        <f>H11*0.75</f>
        <v>6.75</v>
      </c>
      <c r="J11" s="99">
        <v>11</v>
      </c>
      <c r="K11" s="143">
        <f>SUM(E11,G11,I11,J11)</f>
        <v>22.25</v>
      </c>
      <c r="L11" s="57"/>
    </row>
    <row r="12" spans="1:207" s="27" customFormat="1" x14ac:dyDescent="0.2">
      <c r="A12" s="103" t="s">
        <v>30</v>
      </c>
      <c r="B12" s="103" t="s">
        <v>239</v>
      </c>
      <c r="C12" s="98" t="s">
        <v>8</v>
      </c>
      <c r="D12" s="102">
        <v>0</v>
      </c>
      <c r="E12" s="19">
        <f>D12*0.25</f>
        <v>0</v>
      </c>
      <c r="F12" s="102">
        <v>9</v>
      </c>
      <c r="G12" s="142">
        <f>F12*0.5</f>
        <v>4.5</v>
      </c>
      <c r="H12" s="99">
        <v>9</v>
      </c>
      <c r="I12" s="142">
        <f>H12*0.75</f>
        <v>6.75</v>
      </c>
      <c r="J12" s="99">
        <v>11</v>
      </c>
      <c r="K12" s="143">
        <f>SUM(E12,G12,I12,J12)</f>
        <v>22.25</v>
      </c>
      <c r="L12" s="57"/>
    </row>
    <row r="13" spans="1:207" s="27" customFormat="1" x14ac:dyDescent="0.2">
      <c r="A13" s="103" t="s">
        <v>30</v>
      </c>
      <c r="B13" s="103" t="s">
        <v>267</v>
      </c>
      <c r="C13" s="98" t="s">
        <v>10</v>
      </c>
      <c r="D13" s="102">
        <v>1.5</v>
      </c>
      <c r="E13" s="19">
        <f>D13*0.25</f>
        <v>0.375</v>
      </c>
      <c r="F13" s="102">
        <v>7.25</v>
      </c>
      <c r="G13" s="142">
        <f>F13*0.5</f>
        <v>3.625</v>
      </c>
      <c r="H13" s="100">
        <v>9.25</v>
      </c>
      <c r="I13" s="142">
        <f>H13*0.75</f>
        <v>6.9375</v>
      </c>
      <c r="J13" s="100">
        <v>10</v>
      </c>
      <c r="K13" s="143">
        <f>SUM(E13,G13,I13,J13)</f>
        <v>20.9375</v>
      </c>
      <c r="L13" s="57"/>
    </row>
    <row r="14" spans="1:207" s="27" customFormat="1" x14ac:dyDescent="0.2">
      <c r="A14" s="103" t="s">
        <v>30</v>
      </c>
      <c r="B14" s="103" t="s">
        <v>265</v>
      </c>
      <c r="C14" s="98" t="s">
        <v>10</v>
      </c>
      <c r="D14" s="102">
        <v>1.5</v>
      </c>
      <c r="E14" s="19">
        <f>D14*0.25</f>
        <v>0.375</v>
      </c>
      <c r="F14" s="100">
        <v>7.25</v>
      </c>
      <c r="G14" s="142">
        <f>F14*0.5</f>
        <v>3.625</v>
      </c>
      <c r="H14" s="102">
        <v>9.25</v>
      </c>
      <c r="I14" s="142">
        <f>H14*0.75</f>
        <v>6.9375</v>
      </c>
      <c r="J14" s="102">
        <v>10</v>
      </c>
      <c r="K14" s="143">
        <f>SUM(E14,G14,I14,J14)</f>
        <v>20.9375</v>
      </c>
      <c r="L14" s="57"/>
    </row>
    <row r="15" spans="1:207" s="27" customFormat="1" x14ac:dyDescent="0.2">
      <c r="A15" s="103" t="s">
        <v>30</v>
      </c>
      <c r="B15" s="103" t="s">
        <v>268</v>
      </c>
      <c r="C15" s="98" t="s">
        <v>10</v>
      </c>
      <c r="D15" s="102">
        <v>1.5</v>
      </c>
      <c r="E15" s="19">
        <f>D15*0.25</f>
        <v>0.375</v>
      </c>
      <c r="F15" s="102">
        <v>7.25</v>
      </c>
      <c r="G15" s="142">
        <f>F15*0.5</f>
        <v>3.625</v>
      </c>
      <c r="H15" s="102">
        <v>9.25</v>
      </c>
      <c r="I15" s="142">
        <f>H15*0.75</f>
        <v>6.9375</v>
      </c>
      <c r="J15" s="102">
        <v>10</v>
      </c>
      <c r="K15" s="143">
        <f>SUM(E15,G15,I15,J15)</f>
        <v>20.9375</v>
      </c>
      <c r="L15" s="57"/>
    </row>
    <row r="16" spans="1:207" s="27" customFormat="1" x14ac:dyDescent="0.2">
      <c r="A16" s="103" t="s">
        <v>30</v>
      </c>
      <c r="B16" s="97" t="s">
        <v>200</v>
      </c>
      <c r="C16" s="98" t="s">
        <v>51</v>
      </c>
      <c r="D16" s="99">
        <v>4.5</v>
      </c>
      <c r="E16" s="19">
        <f>D16*0.25</f>
        <v>1.125</v>
      </c>
      <c r="F16" s="99">
        <v>10.5</v>
      </c>
      <c r="G16" s="142">
        <f>F16*0.5</f>
        <v>5.25</v>
      </c>
      <c r="H16" s="99">
        <v>6</v>
      </c>
      <c r="I16" s="142">
        <f>H16*0.75</f>
        <v>4.5</v>
      </c>
      <c r="J16" s="99">
        <v>10</v>
      </c>
      <c r="K16" s="143">
        <f>SUM(E16,G16,I16,J16)</f>
        <v>20.875</v>
      </c>
      <c r="L16" s="57"/>
    </row>
    <row r="17" spans="1:207" s="27" customFormat="1" x14ac:dyDescent="0.2">
      <c r="A17" s="103" t="s">
        <v>30</v>
      </c>
      <c r="B17" s="97" t="s">
        <v>208</v>
      </c>
      <c r="C17" s="98" t="s">
        <v>51</v>
      </c>
      <c r="D17" s="102">
        <v>1.5</v>
      </c>
      <c r="E17" s="19">
        <f>D17*0.25</f>
        <v>0.375</v>
      </c>
      <c r="F17" s="102">
        <v>10.5</v>
      </c>
      <c r="G17" s="142">
        <f>F17*0.5</f>
        <v>5.25</v>
      </c>
      <c r="H17" s="100">
        <v>6</v>
      </c>
      <c r="I17" s="142">
        <f>H17*0.75</f>
        <v>4.5</v>
      </c>
      <c r="J17" s="100">
        <v>10</v>
      </c>
      <c r="K17" s="143">
        <f>SUM(E17,G17,I17,J17)</f>
        <v>20.125</v>
      </c>
      <c r="L17" s="57"/>
    </row>
    <row r="18" spans="1:207" s="27" customFormat="1" x14ac:dyDescent="0.2">
      <c r="A18" s="103" t="s">
        <v>30</v>
      </c>
      <c r="B18" s="103" t="s">
        <v>249</v>
      </c>
      <c r="C18" s="98" t="s">
        <v>10</v>
      </c>
      <c r="D18" s="102">
        <v>0</v>
      </c>
      <c r="E18" s="19">
        <f>D18*0.25</f>
        <v>0</v>
      </c>
      <c r="F18" s="102">
        <v>3</v>
      </c>
      <c r="G18" s="142">
        <f>F18*0.5</f>
        <v>1.5</v>
      </c>
      <c r="H18" s="102">
        <v>11.25</v>
      </c>
      <c r="I18" s="142">
        <f>H18*0.75</f>
        <v>8.4375</v>
      </c>
      <c r="J18" s="102">
        <v>6</v>
      </c>
      <c r="K18" s="143">
        <f>SUM(E18,G18,I18,J18)</f>
        <v>15.9375</v>
      </c>
      <c r="L18" s="57"/>
    </row>
    <row r="19" spans="1:207" s="27" customFormat="1" x14ac:dyDescent="0.2">
      <c r="A19" s="103" t="s">
        <v>30</v>
      </c>
      <c r="B19" s="97" t="s">
        <v>209</v>
      </c>
      <c r="C19" s="98" t="s">
        <v>12</v>
      </c>
      <c r="D19" s="99">
        <v>4</v>
      </c>
      <c r="E19" s="19">
        <f>D19*0.25</f>
        <v>1</v>
      </c>
      <c r="F19" s="102">
        <v>2.25</v>
      </c>
      <c r="G19" s="142">
        <f>F19*0.5</f>
        <v>1.125</v>
      </c>
      <c r="H19" s="102">
        <v>9.5</v>
      </c>
      <c r="I19" s="142">
        <f>H19*0.75</f>
        <v>7.125</v>
      </c>
      <c r="J19" s="102">
        <v>6</v>
      </c>
      <c r="K19" s="143">
        <f>SUM(E19,G19,I19,J19)</f>
        <v>15.25</v>
      </c>
      <c r="L19" s="57"/>
    </row>
    <row r="20" spans="1:207" s="27" customFormat="1" x14ac:dyDescent="0.2">
      <c r="A20" s="103" t="s">
        <v>30</v>
      </c>
      <c r="B20" s="103" t="s">
        <v>238</v>
      </c>
      <c r="C20" s="98" t="s">
        <v>8</v>
      </c>
      <c r="D20" s="102">
        <v>0</v>
      </c>
      <c r="E20" s="19">
        <f>D20*0.25</f>
        <v>0</v>
      </c>
      <c r="F20" s="102">
        <v>8.25</v>
      </c>
      <c r="G20" s="142">
        <f>F20*0.5</f>
        <v>4.125</v>
      </c>
      <c r="H20" s="99">
        <v>5.25</v>
      </c>
      <c r="I20" s="142">
        <f>H20*0.75</f>
        <v>3.9375</v>
      </c>
      <c r="J20" s="99">
        <v>6</v>
      </c>
      <c r="K20" s="143">
        <f>SUM(E20,G20,I20,J20)</f>
        <v>14.0625</v>
      </c>
      <c r="L20" s="57"/>
    </row>
    <row r="21" spans="1:207" s="27" customFormat="1" x14ac:dyDescent="0.2">
      <c r="A21" s="103" t="s">
        <v>30</v>
      </c>
      <c r="B21" s="103" t="s">
        <v>266</v>
      </c>
      <c r="C21" s="98" t="s">
        <v>10</v>
      </c>
      <c r="D21" s="102">
        <v>1.5</v>
      </c>
      <c r="E21" s="19">
        <f>D21*0.25</f>
        <v>0.375</v>
      </c>
      <c r="F21" s="100">
        <v>7.25</v>
      </c>
      <c r="G21" s="142">
        <f>F21*0.5</f>
        <v>3.625</v>
      </c>
      <c r="H21" s="100">
        <v>9.25</v>
      </c>
      <c r="I21" s="142">
        <f>H21*0.75</f>
        <v>6.9375</v>
      </c>
      <c r="J21" s="100">
        <v>3</v>
      </c>
      <c r="K21" s="143">
        <f>SUM(E21,G21,I21,J21)</f>
        <v>13.9375</v>
      </c>
      <c r="L21" s="57"/>
    </row>
    <row r="22" spans="1:207" s="27" customFormat="1" x14ac:dyDescent="0.2">
      <c r="A22" s="103" t="s">
        <v>30</v>
      </c>
      <c r="B22" s="97" t="s">
        <v>149</v>
      </c>
      <c r="C22" s="134" t="s">
        <v>12</v>
      </c>
      <c r="D22" s="99">
        <v>10</v>
      </c>
      <c r="E22" s="19">
        <f>D22*0.25</f>
        <v>2.5</v>
      </c>
      <c r="F22" s="99">
        <v>5.25</v>
      </c>
      <c r="G22" s="142">
        <f>F22*0.5</f>
        <v>2.625</v>
      </c>
      <c r="H22" s="100">
        <v>3</v>
      </c>
      <c r="I22" s="142">
        <f>H22*0.75</f>
        <v>2.25</v>
      </c>
      <c r="J22" s="100">
        <v>6</v>
      </c>
      <c r="K22" s="143">
        <f>SUM(E22,G22,I22,J22)</f>
        <v>13.375</v>
      </c>
      <c r="L22" s="57"/>
    </row>
    <row r="23" spans="1:207" s="27" customFormat="1" x14ac:dyDescent="0.2">
      <c r="A23" s="103" t="s">
        <v>30</v>
      </c>
      <c r="B23" s="97" t="s">
        <v>110</v>
      </c>
      <c r="C23" s="98" t="s">
        <v>24</v>
      </c>
      <c r="D23" s="99">
        <v>8</v>
      </c>
      <c r="E23" s="19">
        <f>D23*0.25</f>
        <v>2</v>
      </c>
      <c r="F23" s="99">
        <v>10</v>
      </c>
      <c r="G23" s="142">
        <f>F23*0.5</f>
        <v>5</v>
      </c>
      <c r="H23" s="99">
        <v>8</v>
      </c>
      <c r="I23" s="142">
        <f>H23*0.75</f>
        <v>6</v>
      </c>
      <c r="J23" s="99">
        <v>0</v>
      </c>
      <c r="K23" s="143">
        <f>SUM(E23,G23,I23,J23)</f>
        <v>13</v>
      </c>
      <c r="L23" s="57"/>
    </row>
    <row r="24" spans="1:207" s="27" customFormat="1" x14ac:dyDescent="0.2">
      <c r="A24" s="103" t="s">
        <v>30</v>
      </c>
      <c r="B24" s="103" t="s">
        <v>248</v>
      </c>
      <c r="C24" s="98" t="s">
        <v>10</v>
      </c>
      <c r="D24" s="102">
        <v>0</v>
      </c>
      <c r="E24" s="19">
        <f>D24*0.25</f>
        <v>0</v>
      </c>
      <c r="F24" s="102">
        <v>3</v>
      </c>
      <c r="G24" s="142">
        <f>F24*0.5</f>
        <v>1.5</v>
      </c>
      <c r="H24" s="100">
        <v>11.25</v>
      </c>
      <c r="I24" s="142">
        <f>H24*0.75</f>
        <v>8.4375</v>
      </c>
      <c r="J24" s="100">
        <v>3</v>
      </c>
      <c r="K24" s="143">
        <f>SUM(E24,G24,I24,J24)</f>
        <v>12.9375</v>
      </c>
      <c r="L24" s="58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</row>
    <row r="25" spans="1:207" s="27" customFormat="1" x14ac:dyDescent="0.2">
      <c r="A25" s="103" t="s">
        <v>30</v>
      </c>
      <c r="B25" s="97" t="s">
        <v>206</v>
      </c>
      <c r="C25" s="98" t="s">
        <v>8</v>
      </c>
      <c r="D25" s="102">
        <v>4.5</v>
      </c>
      <c r="E25" s="19">
        <f>D25*0.25</f>
        <v>1.125</v>
      </c>
      <c r="F25" s="102">
        <v>10</v>
      </c>
      <c r="G25" s="142">
        <f>F25*0.5</f>
        <v>5</v>
      </c>
      <c r="H25" s="102">
        <v>8</v>
      </c>
      <c r="I25" s="142">
        <f>H25*0.75</f>
        <v>6</v>
      </c>
      <c r="J25" s="102">
        <v>0</v>
      </c>
      <c r="K25" s="143">
        <f>SUM(E25,G25,I25,J25)</f>
        <v>12.125</v>
      </c>
      <c r="L25" s="58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</row>
    <row r="26" spans="1:207" s="27" customFormat="1" x14ac:dyDescent="0.2">
      <c r="A26" s="103" t="s">
        <v>30</v>
      </c>
      <c r="B26" s="103" t="s">
        <v>362</v>
      </c>
      <c r="C26" s="98" t="s">
        <v>51</v>
      </c>
      <c r="D26" s="102">
        <v>0</v>
      </c>
      <c r="E26" s="19">
        <f>D26*0.25</f>
        <v>0</v>
      </c>
      <c r="F26" s="100">
        <v>4</v>
      </c>
      <c r="G26" s="142">
        <f>F26*0.5</f>
        <v>2</v>
      </c>
      <c r="H26" s="99">
        <v>5.25</v>
      </c>
      <c r="I26" s="142">
        <f>H26*0.75</f>
        <v>3.9375</v>
      </c>
      <c r="J26" s="99">
        <v>6</v>
      </c>
      <c r="K26" s="143">
        <f>SUM(E26,G26,I26,J26)</f>
        <v>11.9375</v>
      </c>
      <c r="L26" s="58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</row>
    <row r="27" spans="1:207" s="27" customFormat="1" x14ac:dyDescent="0.2">
      <c r="A27" s="103" t="s">
        <v>30</v>
      </c>
      <c r="B27" s="103" t="s">
        <v>365</v>
      </c>
      <c r="C27" s="98" t="s">
        <v>51</v>
      </c>
      <c r="D27" s="102">
        <v>0</v>
      </c>
      <c r="E27" s="19">
        <f>D27*0.25</f>
        <v>0</v>
      </c>
      <c r="F27" s="100">
        <v>4</v>
      </c>
      <c r="G27" s="142">
        <f>F27*0.5</f>
        <v>2</v>
      </c>
      <c r="H27" s="100">
        <v>5.25</v>
      </c>
      <c r="I27" s="142">
        <f>H27*0.75</f>
        <v>3.9375</v>
      </c>
      <c r="J27" s="100">
        <v>6</v>
      </c>
      <c r="K27" s="143">
        <f>SUM(E27,G27,I27,J27)</f>
        <v>11.9375</v>
      </c>
      <c r="L27" s="57"/>
    </row>
    <row r="28" spans="1:207" s="27" customFormat="1" x14ac:dyDescent="0.2">
      <c r="A28" s="103" t="s">
        <v>30</v>
      </c>
      <c r="B28" s="103" t="s">
        <v>364</v>
      </c>
      <c r="C28" s="98" t="s">
        <v>51</v>
      </c>
      <c r="D28" s="102">
        <v>0</v>
      </c>
      <c r="E28" s="19">
        <f>D28*0.25</f>
        <v>0</v>
      </c>
      <c r="F28" s="102">
        <v>4</v>
      </c>
      <c r="G28" s="142">
        <f>F28*0.5</f>
        <v>2</v>
      </c>
      <c r="H28" s="99">
        <v>5.25</v>
      </c>
      <c r="I28" s="142">
        <f>H28*0.75</f>
        <v>3.9375</v>
      </c>
      <c r="J28" s="99">
        <v>6</v>
      </c>
      <c r="K28" s="143">
        <f>SUM(E28,G28,I28,J28)</f>
        <v>11.9375</v>
      </c>
      <c r="L28" s="59"/>
    </row>
    <row r="29" spans="1:207" s="27" customFormat="1" x14ac:dyDescent="0.2">
      <c r="A29" s="103" t="s">
        <v>30</v>
      </c>
      <c r="B29" s="103" t="s">
        <v>363</v>
      </c>
      <c r="C29" s="98" t="s">
        <v>51</v>
      </c>
      <c r="D29" s="102">
        <v>0</v>
      </c>
      <c r="E29" s="19">
        <f>D29*0.25</f>
        <v>0</v>
      </c>
      <c r="F29" s="102">
        <v>4</v>
      </c>
      <c r="G29" s="142">
        <f>F29*0.5</f>
        <v>2</v>
      </c>
      <c r="H29" s="99">
        <v>5.25</v>
      </c>
      <c r="I29" s="142">
        <f>H29*0.75</f>
        <v>3.9375</v>
      </c>
      <c r="J29" s="99">
        <v>6</v>
      </c>
      <c r="K29" s="143">
        <f>SUM(E29,G29,I29,J29)</f>
        <v>11.9375</v>
      </c>
      <c r="L29" s="57"/>
    </row>
    <row r="30" spans="1:207" s="27" customFormat="1" x14ac:dyDescent="0.2">
      <c r="A30" s="103" t="s">
        <v>30</v>
      </c>
      <c r="B30" s="97" t="s">
        <v>167</v>
      </c>
      <c r="C30" s="98" t="s">
        <v>10</v>
      </c>
      <c r="D30" s="99">
        <v>3</v>
      </c>
      <c r="E30" s="19">
        <f>D30*0.25</f>
        <v>0.75</v>
      </c>
      <c r="F30" s="99">
        <v>10</v>
      </c>
      <c r="G30" s="142">
        <f>F30*0.5</f>
        <v>5</v>
      </c>
      <c r="H30" s="100">
        <v>8</v>
      </c>
      <c r="I30" s="142">
        <f>H30*0.75</f>
        <v>6</v>
      </c>
      <c r="J30" s="100">
        <v>0</v>
      </c>
      <c r="K30" s="143">
        <f>SUM(E30,G30,I30,J30)</f>
        <v>11.75</v>
      </c>
      <c r="L30" s="57"/>
    </row>
    <row r="31" spans="1:207" s="27" customFormat="1" x14ac:dyDescent="0.2">
      <c r="A31" s="103" t="s">
        <v>30</v>
      </c>
      <c r="B31" s="136" t="s">
        <v>169</v>
      </c>
      <c r="C31" s="123" t="s">
        <v>12</v>
      </c>
      <c r="D31" s="102">
        <v>3</v>
      </c>
      <c r="E31" s="19">
        <f>D31*0.25</f>
        <v>0.75</v>
      </c>
      <c r="F31" s="102">
        <v>10</v>
      </c>
      <c r="G31" s="142">
        <f>F31*0.5</f>
        <v>5</v>
      </c>
      <c r="H31" s="102">
        <v>8</v>
      </c>
      <c r="I31" s="142">
        <f>H31*0.75</f>
        <v>6</v>
      </c>
      <c r="J31" s="102">
        <v>0</v>
      </c>
      <c r="K31" s="143">
        <f>SUM(E31,G31,I31,J31)</f>
        <v>11.75</v>
      </c>
      <c r="L31" s="57"/>
    </row>
    <row r="32" spans="1:207" s="27" customFormat="1" x14ac:dyDescent="0.2">
      <c r="A32" s="103" t="s">
        <v>30</v>
      </c>
      <c r="B32" s="97" t="s">
        <v>199</v>
      </c>
      <c r="C32" s="134" t="s">
        <v>10</v>
      </c>
      <c r="D32" s="99">
        <v>3</v>
      </c>
      <c r="E32" s="19">
        <f>D32*0.25</f>
        <v>0.75</v>
      </c>
      <c r="F32" s="100">
        <v>2.25</v>
      </c>
      <c r="G32" s="142">
        <f>F32*0.5</f>
        <v>1.125</v>
      </c>
      <c r="H32" s="100">
        <v>4.5</v>
      </c>
      <c r="I32" s="142">
        <f>H32*0.75</f>
        <v>3.375</v>
      </c>
      <c r="J32" s="100">
        <v>6</v>
      </c>
      <c r="K32" s="143">
        <f>SUM(E32,G32,I32,J32)</f>
        <v>11.25</v>
      </c>
      <c r="L32" s="57"/>
    </row>
    <row r="33" spans="1:207" s="27" customFormat="1" x14ac:dyDescent="0.2">
      <c r="A33" s="103" t="s">
        <v>30</v>
      </c>
      <c r="B33" s="97" t="s">
        <v>164</v>
      </c>
      <c r="C33" s="98" t="s">
        <v>82</v>
      </c>
      <c r="D33" s="99">
        <v>12</v>
      </c>
      <c r="E33" s="19">
        <f>D33*0.25</f>
        <v>3</v>
      </c>
      <c r="F33" s="99">
        <v>7.5</v>
      </c>
      <c r="G33" s="142">
        <f>F33*0.5</f>
        <v>3.75</v>
      </c>
      <c r="H33" s="99">
        <v>6</v>
      </c>
      <c r="I33" s="142">
        <f>H33*0.75</f>
        <v>4.5</v>
      </c>
      <c r="J33" s="99">
        <v>0</v>
      </c>
      <c r="K33" s="143">
        <f>SUM(E33,G33,I33,J33)</f>
        <v>11.25</v>
      </c>
      <c r="L33" s="57"/>
    </row>
    <row r="34" spans="1:207" s="27" customFormat="1" x14ac:dyDescent="0.2">
      <c r="A34" s="103" t="s">
        <v>30</v>
      </c>
      <c r="B34" s="103" t="s">
        <v>321</v>
      </c>
      <c r="C34" s="98" t="s">
        <v>8</v>
      </c>
      <c r="D34" s="102">
        <v>0</v>
      </c>
      <c r="E34" s="19">
        <f>D34*0.25</f>
        <v>0</v>
      </c>
      <c r="F34" s="102">
        <v>8.25</v>
      </c>
      <c r="G34" s="142">
        <f>F34*0.5</f>
        <v>4.125</v>
      </c>
      <c r="H34" s="99">
        <v>5.25</v>
      </c>
      <c r="I34" s="142">
        <f>H34*0.75</f>
        <v>3.9375</v>
      </c>
      <c r="J34" s="99">
        <v>3</v>
      </c>
      <c r="K34" s="143">
        <f>SUM(E34,G34,I34,J34)</f>
        <v>11.0625</v>
      </c>
      <c r="L34" s="57"/>
    </row>
    <row r="35" spans="1:207" s="27" customFormat="1" x14ac:dyDescent="0.2">
      <c r="A35" s="103" t="s">
        <v>30</v>
      </c>
      <c r="B35" s="103" t="s">
        <v>401</v>
      </c>
      <c r="C35" s="98" t="s">
        <v>24</v>
      </c>
      <c r="D35" s="102">
        <v>0</v>
      </c>
      <c r="E35" s="19">
        <f>D35*0.25</f>
        <v>0</v>
      </c>
      <c r="F35" s="100">
        <v>2.25</v>
      </c>
      <c r="G35" s="142">
        <f>F35*0.5</f>
        <v>1.125</v>
      </c>
      <c r="H35" s="99">
        <v>4.5</v>
      </c>
      <c r="I35" s="142">
        <f>H35*0.75</f>
        <v>3.375</v>
      </c>
      <c r="J35" s="99">
        <v>6</v>
      </c>
      <c r="K35" s="143">
        <f>SUM(E35,G35,I35,J35)</f>
        <v>10.5</v>
      </c>
      <c r="L35" s="57"/>
    </row>
    <row r="36" spans="1:207" s="11" customFormat="1" x14ac:dyDescent="0.2">
      <c r="A36" s="103" t="s">
        <v>30</v>
      </c>
      <c r="B36" s="103" t="s">
        <v>324</v>
      </c>
      <c r="C36" s="98" t="s">
        <v>8</v>
      </c>
      <c r="D36" s="102">
        <v>0</v>
      </c>
      <c r="E36" s="19">
        <f>D36*0.25</f>
        <v>0</v>
      </c>
      <c r="F36" s="102">
        <v>9</v>
      </c>
      <c r="G36" s="142">
        <f>F36*0.5</f>
        <v>4.5</v>
      </c>
      <c r="H36" s="100">
        <v>2.25</v>
      </c>
      <c r="I36" s="142">
        <f>H36*0.75</f>
        <v>1.6875</v>
      </c>
      <c r="J36" s="100">
        <v>3</v>
      </c>
      <c r="K36" s="143">
        <f>SUM(E36,G36,I36,J36)</f>
        <v>9.1875</v>
      </c>
    </row>
    <row r="37" spans="1:207" x14ac:dyDescent="0.2">
      <c r="A37" s="103" t="s">
        <v>30</v>
      </c>
      <c r="B37" s="103" t="s">
        <v>237</v>
      </c>
      <c r="C37" s="98" t="s">
        <v>8</v>
      </c>
      <c r="D37" s="102">
        <v>12</v>
      </c>
      <c r="E37" s="19">
        <f>D37*0.25</f>
        <v>3</v>
      </c>
      <c r="F37" s="102">
        <v>7.5</v>
      </c>
      <c r="G37" s="142">
        <f>F37*0.5</f>
        <v>3.75</v>
      </c>
      <c r="H37" s="99">
        <v>2.25</v>
      </c>
      <c r="I37" s="142">
        <f>H37*0.75</f>
        <v>1.6875</v>
      </c>
      <c r="J37" s="99">
        <v>0</v>
      </c>
      <c r="K37" s="143">
        <f>SUM(E37,G37,I37,J37)</f>
        <v>8.4375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</row>
    <row r="38" spans="1:207" x14ac:dyDescent="0.2">
      <c r="A38" s="103" t="s">
        <v>30</v>
      </c>
      <c r="B38" s="98" t="s">
        <v>152</v>
      </c>
      <c r="C38" s="138" t="s">
        <v>9</v>
      </c>
      <c r="D38" s="99">
        <v>3</v>
      </c>
      <c r="E38" s="19">
        <f>D38*0.25</f>
        <v>0.75</v>
      </c>
      <c r="F38" s="99">
        <v>3</v>
      </c>
      <c r="G38" s="142">
        <f>F38*0.5</f>
        <v>1.5</v>
      </c>
      <c r="H38" s="102">
        <v>8</v>
      </c>
      <c r="I38" s="142">
        <f>H38*0.75</f>
        <v>6</v>
      </c>
      <c r="J38" s="102">
        <v>0</v>
      </c>
      <c r="K38" s="143">
        <f>SUM(E38,G38,I38,J38)</f>
        <v>8.25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</row>
    <row r="39" spans="1:207" s="27" customFormat="1" x14ac:dyDescent="0.2">
      <c r="A39" s="103" t="s">
        <v>30</v>
      </c>
      <c r="B39" s="103" t="s">
        <v>366</v>
      </c>
      <c r="C39" s="98" t="s">
        <v>51</v>
      </c>
      <c r="D39" s="102">
        <v>0</v>
      </c>
      <c r="E39" s="19">
        <f>D39*0.25</f>
        <v>0</v>
      </c>
      <c r="F39" s="100">
        <v>3</v>
      </c>
      <c r="G39" s="142">
        <f>F39*0.5</f>
        <v>1.5</v>
      </c>
      <c r="H39" s="99">
        <v>0</v>
      </c>
      <c r="I39" s="142">
        <f>H39*0.75</f>
        <v>0</v>
      </c>
      <c r="J39" s="99">
        <v>6</v>
      </c>
      <c r="K39" s="143">
        <f>SUM(E39,G39,I39,J39)</f>
        <v>7.5</v>
      </c>
      <c r="L39" s="58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</row>
    <row r="40" spans="1:207" s="27" customFormat="1" x14ac:dyDescent="0.2">
      <c r="A40" s="103" t="s">
        <v>30</v>
      </c>
      <c r="B40" s="103" t="s">
        <v>367</v>
      </c>
      <c r="C40" s="98" t="s">
        <v>51</v>
      </c>
      <c r="D40" s="102">
        <v>0</v>
      </c>
      <c r="E40" s="19">
        <f>D40*0.25</f>
        <v>0</v>
      </c>
      <c r="F40" s="102">
        <v>3</v>
      </c>
      <c r="G40" s="142">
        <f>F40*0.5</f>
        <v>1.5</v>
      </c>
      <c r="H40" s="99">
        <v>0</v>
      </c>
      <c r="I40" s="142">
        <f>H40*0.75</f>
        <v>0</v>
      </c>
      <c r="J40" s="99">
        <v>6</v>
      </c>
      <c r="K40" s="143">
        <f>SUM(E40,G40,I40,J40)</f>
        <v>7.5</v>
      </c>
      <c r="L40" s="57"/>
    </row>
    <row r="41" spans="1:207" s="27" customFormat="1" x14ac:dyDescent="0.2">
      <c r="A41" s="103" t="s">
        <v>30</v>
      </c>
      <c r="B41" s="103" t="s">
        <v>369</v>
      </c>
      <c r="C41" s="98" t="s">
        <v>51</v>
      </c>
      <c r="D41" s="102">
        <v>0</v>
      </c>
      <c r="E41" s="19">
        <f>D41*0.25</f>
        <v>0</v>
      </c>
      <c r="F41" s="100">
        <v>3</v>
      </c>
      <c r="G41" s="142">
        <f>F41*0.5</f>
        <v>1.5</v>
      </c>
      <c r="H41" s="100">
        <v>0</v>
      </c>
      <c r="I41" s="142">
        <f>H41*0.75</f>
        <v>0</v>
      </c>
      <c r="J41" s="100">
        <v>6</v>
      </c>
      <c r="K41" s="143">
        <f>SUM(E41,G41,I41,J41)</f>
        <v>7.5</v>
      </c>
      <c r="L41" s="57"/>
    </row>
    <row r="42" spans="1:207" s="27" customFormat="1" x14ac:dyDescent="0.2">
      <c r="A42" s="103" t="s">
        <v>30</v>
      </c>
      <c r="B42" s="103" t="s">
        <v>400</v>
      </c>
      <c r="C42" s="98" t="s">
        <v>24</v>
      </c>
      <c r="D42" s="102">
        <v>0</v>
      </c>
      <c r="E42" s="19">
        <f>D42*0.25</f>
        <v>0</v>
      </c>
      <c r="F42" s="100">
        <v>2.25</v>
      </c>
      <c r="G42" s="142">
        <f>F42*0.5</f>
        <v>1.125</v>
      </c>
      <c r="H42" s="102">
        <v>4.5</v>
      </c>
      <c r="I42" s="142">
        <f>H42*0.75</f>
        <v>3.375</v>
      </c>
      <c r="J42" s="102">
        <v>3</v>
      </c>
      <c r="K42" s="143">
        <f>SUM(E42,G42,I42,J42)</f>
        <v>7.5</v>
      </c>
      <c r="L42" s="57"/>
    </row>
    <row r="43" spans="1:207" s="27" customFormat="1" x14ac:dyDescent="0.2">
      <c r="A43" s="103" t="s">
        <v>30</v>
      </c>
      <c r="B43" s="103" t="s">
        <v>240</v>
      </c>
      <c r="C43" s="98" t="s">
        <v>8</v>
      </c>
      <c r="D43" s="102">
        <v>0</v>
      </c>
      <c r="E43" s="19">
        <f>D43*0.25</f>
        <v>0</v>
      </c>
      <c r="F43" s="102">
        <v>8.25</v>
      </c>
      <c r="G43" s="142">
        <f>F43*0.5</f>
        <v>4.125</v>
      </c>
      <c r="H43" s="99">
        <v>0</v>
      </c>
      <c r="I43" s="142">
        <f>H43*0.75</f>
        <v>0</v>
      </c>
      <c r="J43" s="99">
        <v>3</v>
      </c>
      <c r="K43" s="143">
        <f>SUM(E43,G43,I43,J43)</f>
        <v>7.125</v>
      </c>
      <c r="L43" s="57"/>
    </row>
    <row r="44" spans="1:207" s="27" customFormat="1" x14ac:dyDescent="0.2">
      <c r="A44" s="103" t="s">
        <v>30</v>
      </c>
      <c r="B44" s="103" t="s">
        <v>497</v>
      </c>
      <c r="C44" s="98" t="s">
        <v>10</v>
      </c>
      <c r="D44" s="102">
        <v>0</v>
      </c>
      <c r="E44" s="19">
        <f>D44*0.25</f>
        <v>0</v>
      </c>
      <c r="F44" s="102">
        <v>0</v>
      </c>
      <c r="G44" s="142">
        <f>F44*0.5</f>
        <v>0</v>
      </c>
      <c r="H44" s="100">
        <v>0</v>
      </c>
      <c r="I44" s="142">
        <f>H44*0.75</f>
        <v>0</v>
      </c>
      <c r="J44" s="100">
        <v>7</v>
      </c>
      <c r="K44" s="143">
        <f>SUM(E44,G44,I44,J44)</f>
        <v>7</v>
      </c>
      <c r="L44" s="57"/>
    </row>
    <row r="45" spans="1:207" s="27" customFormat="1" x14ac:dyDescent="0.2">
      <c r="A45" s="103" t="s">
        <v>30</v>
      </c>
      <c r="B45" s="103" t="s">
        <v>432</v>
      </c>
      <c r="C45" s="98" t="s">
        <v>24</v>
      </c>
      <c r="D45" s="102">
        <v>0</v>
      </c>
      <c r="E45" s="19">
        <f>D45*0.25</f>
        <v>0</v>
      </c>
      <c r="F45" s="102">
        <v>0</v>
      </c>
      <c r="G45" s="142">
        <f>F45*0.5</f>
        <v>0</v>
      </c>
      <c r="H45" s="100">
        <v>9</v>
      </c>
      <c r="I45" s="142">
        <f>H45*0.75</f>
        <v>6.75</v>
      </c>
      <c r="J45" s="100">
        <v>0</v>
      </c>
      <c r="K45" s="143">
        <f>SUM(E45,G45,I45,J45)</f>
        <v>6.75</v>
      </c>
      <c r="L45" s="57"/>
    </row>
    <row r="46" spans="1:207" s="27" customFormat="1" x14ac:dyDescent="0.2">
      <c r="A46" s="103" t="s">
        <v>30</v>
      </c>
      <c r="B46" s="97" t="s">
        <v>166</v>
      </c>
      <c r="C46" s="98" t="s">
        <v>51</v>
      </c>
      <c r="D46" s="102">
        <v>3</v>
      </c>
      <c r="E46" s="19">
        <f>D46*0.25</f>
        <v>0.75</v>
      </c>
      <c r="F46" s="102">
        <v>3</v>
      </c>
      <c r="G46" s="142">
        <f>F46*0.5</f>
        <v>1.5</v>
      </c>
      <c r="H46" s="100">
        <v>6</v>
      </c>
      <c r="I46" s="142">
        <f>H46*0.75</f>
        <v>4.5</v>
      </c>
      <c r="J46" s="100">
        <v>0</v>
      </c>
      <c r="K46" s="143">
        <f>SUM(E46,G46,I46,J46)</f>
        <v>6.75</v>
      </c>
      <c r="L46" s="57"/>
    </row>
    <row r="47" spans="1:207" s="27" customFormat="1" x14ac:dyDescent="0.2">
      <c r="A47" s="103" t="s">
        <v>30</v>
      </c>
      <c r="B47" s="103" t="s">
        <v>402</v>
      </c>
      <c r="C47" s="98" t="s">
        <v>24</v>
      </c>
      <c r="D47" s="102">
        <v>0</v>
      </c>
      <c r="E47" s="19">
        <f>D47*0.25</f>
        <v>0</v>
      </c>
      <c r="F47" s="100">
        <v>2.25</v>
      </c>
      <c r="G47" s="142">
        <f>F47*0.5</f>
        <v>1.125</v>
      </c>
      <c r="H47" s="99">
        <v>3</v>
      </c>
      <c r="I47" s="142">
        <f>H47*0.75</f>
        <v>2.25</v>
      </c>
      <c r="J47" s="99">
        <v>3</v>
      </c>
      <c r="K47" s="143">
        <f>SUM(E47,G47,I47,J47)</f>
        <v>6.375</v>
      </c>
      <c r="L47" s="57"/>
    </row>
    <row r="48" spans="1:207" s="27" customFormat="1" x14ac:dyDescent="0.2">
      <c r="A48" s="103" t="s">
        <v>30</v>
      </c>
      <c r="B48" s="103" t="s">
        <v>403</v>
      </c>
      <c r="C48" s="98" t="s">
        <v>51</v>
      </c>
      <c r="D48" s="102">
        <v>0</v>
      </c>
      <c r="E48" s="19">
        <f>D48*0.25</f>
        <v>0</v>
      </c>
      <c r="F48" s="100">
        <v>2.25</v>
      </c>
      <c r="G48" s="142">
        <f>F48*0.5</f>
        <v>1.125</v>
      </c>
      <c r="H48" s="99">
        <v>0</v>
      </c>
      <c r="I48" s="142">
        <f>H48*0.75</f>
        <v>0</v>
      </c>
      <c r="J48" s="99">
        <v>5</v>
      </c>
      <c r="K48" s="143">
        <f>SUM(E48,G48,I48,J48)</f>
        <v>6.125</v>
      </c>
      <c r="L48" s="57"/>
    </row>
    <row r="49" spans="1:12" s="27" customFormat="1" x14ac:dyDescent="0.2">
      <c r="A49" s="103" t="s">
        <v>30</v>
      </c>
      <c r="B49" s="97" t="s">
        <v>111</v>
      </c>
      <c r="C49" s="98" t="s">
        <v>8</v>
      </c>
      <c r="D49" s="99">
        <v>8</v>
      </c>
      <c r="E49" s="19">
        <f>D49*0.25</f>
        <v>2</v>
      </c>
      <c r="F49" s="99">
        <v>8</v>
      </c>
      <c r="G49" s="142">
        <f>F49*0.5</f>
        <v>4</v>
      </c>
      <c r="H49" s="99">
        <v>0</v>
      </c>
      <c r="I49" s="142">
        <f>H49*0.75</f>
        <v>0</v>
      </c>
      <c r="J49" s="99">
        <v>0</v>
      </c>
      <c r="K49" s="143">
        <f>SUM(E49,G49,I49,J49)</f>
        <v>6</v>
      </c>
      <c r="L49" s="57"/>
    </row>
    <row r="50" spans="1:12" s="27" customFormat="1" x14ac:dyDescent="0.2">
      <c r="A50" s="103" t="s">
        <v>30</v>
      </c>
      <c r="B50" s="103" t="s">
        <v>493</v>
      </c>
      <c r="C50" s="98"/>
      <c r="D50" s="102">
        <v>0</v>
      </c>
      <c r="E50" s="19">
        <f>D50*0.25</f>
        <v>0</v>
      </c>
      <c r="F50" s="102">
        <v>0</v>
      </c>
      <c r="G50" s="142">
        <f>F50*0.5</f>
        <v>0</v>
      </c>
      <c r="H50" s="100">
        <v>0</v>
      </c>
      <c r="I50" s="142">
        <f>H50*0.75</f>
        <v>0</v>
      </c>
      <c r="J50" s="100">
        <v>6</v>
      </c>
      <c r="K50" s="143">
        <f>SUM(E50,G50,I50,J50)</f>
        <v>6</v>
      </c>
      <c r="L50" s="57"/>
    </row>
    <row r="51" spans="1:12" s="27" customFormat="1" x14ac:dyDescent="0.2">
      <c r="A51" s="103" t="s">
        <v>30</v>
      </c>
      <c r="B51" s="103" t="s">
        <v>492</v>
      </c>
      <c r="C51" s="98" t="s">
        <v>51</v>
      </c>
      <c r="D51" s="102">
        <v>0</v>
      </c>
      <c r="E51" s="19">
        <f>D51*0.25</f>
        <v>0</v>
      </c>
      <c r="F51" s="102">
        <v>0</v>
      </c>
      <c r="G51" s="142">
        <f>F51*0.5</f>
        <v>0</v>
      </c>
      <c r="H51" s="100">
        <v>0</v>
      </c>
      <c r="I51" s="142">
        <f>H51*0.75</f>
        <v>0</v>
      </c>
      <c r="J51" s="100">
        <v>6</v>
      </c>
      <c r="K51" s="143">
        <f>SUM(E51,G51,I51,J51)</f>
        <v>6</v>
      </c>
      <c r="L51" s="59"/>
    </row>
    <row r="52" spans="1:12" s="27" customFormat="1" x14ac:dyDescent="0.2">
      <c r="A52" s="103" t="s">
        <v>30</v>
      </c>
      <c r="B52" s="103" t="s">
        <v>235</v>
      </c>
      <c r="C52" s="134" t="s">
        <v>8</v>
      </c>
      <c r="D52" s="99">
        <v>0</v>
      </c>
      <c r="E52" s="19">
        <f>D52*0.25</f>
        <v>0</v>
      </c>
      <c r="F52" s="99">
        <v>8.25</v>
      </c>
      <c r="G52" s="142">
        <f>F52*0.5</f>
        <v>4.125</v>
      </c>
      <c r="H52" s="102">
        <v>2.25</v>
      </c>
      <c r="I52" s="142">
        <f>H52*0.75</f>
        <v>1.6875</v>
      </c>
      <c r="J52" s="102">
        <v>0</v>
      </c>
      <c r="K52" s="143">
        <f>SUM(E52,G52,I52,J52)</f>
        <v>5.8125</v>
      </c>
      <c r="L52" s="59"/>
    </row>
    <row r="53" spans="1:12" s="27" customFormat="1" x14ac:dyDescent="0.2">
      <c r="A53" s="103" t="s">
        <v>30</v>
      </c>
      <c r="B53" s="97" t="s">
        <v>204</v>
      </c>
      <c r="C53" s="98" t="s">
        <v>3</v>
      </c>
      <c r="D53" s="99">
        <v>3</v>
      </c>
      <c r="E53" s="19">
        <f>D53*0.25</f>
        <v>0.75</v>
      </c>
      <c r="F53" s="100">
        <v>0</v>
      </c>
      <c r="G53" s="142">
        <f>F53*0.5</f>
        <v>0</v>
      </c>
      <c r="H53" s="102">
        <v>6.5</v>
      </c>
      <c r="I53" s="142">
        <f>H53*0.75</f>
        <v>4.875</v>
      </c>
      <c r="J53" s="102">
        <v>0</v>
      </c>
      <c r="K53" s="143">
        <f>SUM(E53,G53,I53,J53)</f>
        <v>5.625</v>
      </c>
      <c r="L53" s="59"/>
    </row>
    <row r="54" spans="1:12" s="27" customFormat="1" x14ac:dyDescent="0.2">
      <c r="A54" s="103" t="s">
        <v>30</v>
      </c>
      <c r="B54" s="103" t="s">
        <v>376</v>
      </c>
      <c r="C54" s="98" t="s">
        <v>8</v>
      </c>
      <c r="D54" s="102">
        <v>0</v>
      </c>
      <c r="E54" s="19">
        <f>D54*0.25</f>
        <v>0</v>
      </c>
      <c r="F54" s="100">
        <v>1.5</v>
      </c>
      <c r="G54" s="142">
        <f>F54*0.5</f>
        <v>0.75</v>
      </c>
      <c r="H54" s="99">
        <v>2.25</v>
      </c>
      <c r="I54" s="142">
        <f>H54*0.75</f>
        <v>1.6875</v>
      </c>
      <c r="J54" s="99">
        <v>3</v>
      </c>
      <c r="K54" s="143">
        <f>SUM(E54,G54,I54,J54)</f>
        <v>5.4375</v>
      </c>
      <c r="L54" s="57"/>
    </row>
    <row r="55" spans="1:12" s="27" customFormat="1" x14ac:dyDescent="0.2">
      <c r="A55" s="103" t="s">
        <v>30</v>
      </c>
      <c r="B55" s="97" t="s">
        <v>162</v>
      </c>
      <c r="C55" s="98" t="s">
        <v>8</v>
      </c>
      <c r="D55" s="102">
        <v>12</v>
      </c>
      <c r="E55" s="19">
        <f>D55*0.25</f>
        <v>3</v>
      </c>
      <c r="F55" s="102">
        <v>0</v>
      </c>
      <c r="G55" s="142">
        <f>F55*0.5</f>
        <v>0</v>
      </c>
      <c r="H55" s="100">
        <v>3</v>
      </c>
      <c r="I55" s="142">
        <f>H55*0.75</f>
        <v>2.25</v>
      </c>
      <c r="J55" s="100">
        <v>0</v>
      </c>
      <c r="K55" s="143">
        <f>SUM(E55,G55,I55,J55)</f>
        <v>5.25</v>
      </c>
      <c r="L55" s="57"/>
    </row>
    <row r="56" spans="1:12" s="27" customFormat="1" x14ac:dyDescent="0.2">
      <c r="A56" s="103" t="s">
        <v>30</v>
      </c>
      <c r="B56" s="103" t="s">
        <v>496</v>
      </c>
      <c r="C56" s="98" t="s">
        <v>51</v>
      </c>
      <c r="D56" s="102">
        <v>0</v>
      </c>
      <c r="E56" s="19">
        <f>D56*0.25</f>
        <v>0</v>
      </c>
      <c r="F56" s="102">
        <v>0</v>
      </c>
      <c r="G56" s="142">
        <f>F56*0.5</f>
        <v>0</v>
      </c>
      <c r="H56" s="100">
        <v>0</v>
      </c>
      <c r="I56" s="142">
        <f>H56*0.75</f>
        <v>0</v>
      </c>
      <c r="J56" s="100">
        <v>5</v>
      </c>
      <c r="K56" s="143">
        <f>SUM(E56,G56,I56,J56)</f>
        <v>5</v>
      </c>
      <c r="L56" s="57"/>
    </row>
    <row r="57" spans="1:12" s="27" customFormat="1" x14ac:dyDescent="0.2">
      <c r="A57" s="103" t="s">
        <v>30</v>
      </c>
      <c r="B57" s="103" t="s">
        <v>495</v>
      </c>
      <c r="C57" s="98" t="s">
        <v>51</v>
      </c>
      <c r="D57" s="102">
        <v>0</v>
      </c>
      <c r="E57" s="19">
        <f>D57*0.25</f>
        <v>0</v>
      </c>
      <c r="F57" s="102">
        <v>0</v>
      </c>
      <c r="G57" s="142">
        <f>F57*0.5</f>
        <v>0</v>
      </c>
      <c r="H57" s="100">
        <v>0</v>
      </c>
      <c r="I57" s="142">
        <f>H57*0.75</f>
        <v>0</v>
      </c>
      <c r="J57" s="100">
        <v>5</v>
      </c>
      <c r="K57" s="143">
        <f>SUM(E57,G57,I57,J57)</f>
        <v>5</v>
      </c>
      <c r="L57" s="57"/>
    </row>
    <row r="58" spans="1:12" s="27" customFormat="1" x14ac:dyDescent="0.2">
      <c r="A58" s="103" t="s">
        <v>30</v>
      </c>
      <c r="B58" s="103" t="s">
        <v>494</v>
      </c>
      <c r="C58" s="98" t="s">
        <v>51</v>
      </c>
      <c r="D58" s="102">
        <v>0</v>
      </c>
      <c r="E58" s="19">
        <f>D58*0.25</f>
        <v>0</v>
      </c>
      <c r="F58" s="102">
        <v>0</v>
      </c>
      <c r="G58" s="142">
        <f>F58*0.5</f>
        <v>0</v>
      </c>
      <c r="H58" s="100">
        <v>0</v>
      </c>
      <c r="I58" s="142">
        <f>H58*0.75</f>
        <v>0</v>
      </c>
      <c r="J58" s="100">
        <v>5</v>
      </c>
      <c r="K58" s="143">
        <f>SUM(E58,G58,I58,J58)</f>
        <v>5</v>
      </c>
      <c r="L58" s="57"/>
    </row>
    <row r="59" spans="1:12" s="27" customFormat="1" x14ac:dyDescent="0.2">
      <c r="A59" s="103" t="s">
        <v>30</v>
      </c>
      <c r="B59" s="103" t="s">
        <v>503</v>
      </c>
      <c r="C59" s="98" t="s">
        <v>8</v>
      </c>
      <c r="D59" s="102">
        <v>0</v>
      </c>
      <c r="E59" s="19">
        <f>D59*0.25</f>
        <v>0</v>
      </c>
      <c r="F59" s="102">
        <v>0</v>
      </c>
      <c r="G59" s="142">
        <f>F59*0.5</f>
        <v>0</v>
      </c>
      <c r="H59" s="100">
        <v>0</v>
      </c>
      <c r="I59" s="142">
        <f>H59*0.75</f>
        <v>0</v>
      </c>
      <c r="J59" s="100">
        <v>4.5</v>
      </c>
      <c r="K59" s="143">
        <f>SUM(E59,G59,I59,J59)</f>
        <v>4.5</v>
      </c>
      <c r="L59" s="57"/>
    </row>
    <row r="60" spans="1:12" s="27" customFormat="1" x14ac:dyDescent="0.2">
      <c r="A60" s="103" t="s">
        <v>30</v>
      </c>
      <c r="B60" s="103" t="s">
        <v>506</v>
      </c>
      <c r="C60" s="98" t="s">
        <v>8</v>
      </c>
      <c r="D60" s="102">
        <v>0</v>
      </c>
      <c r="E60" s="19">
        <f>D60*0.25</f>
        <v>0</v>
      </c>
      <c r="F60" s="102">
        <v>0</v>
      </c>
      <c r="G60" s="142">
        <f>F60*0.5</f>
        <v>0</v>
      </c>
      <c r="H60" s="100">
        <v>0</v>
      </c>
      <c r="I60" s="142">
        <f>H60*0.75</f>
        <v>0</v>
      </c>
      <c r="J60" s="100">
        <v>4.5</v>
      </c>
      <c r="K60" s="143">
        <f>SUM(E60,G60,I60,J60)</f>
        <v>4.5</v>
      </c>
      <c r="L60" s="57"/>
    </row>
    <row r="61" spans="1:12" s="27" customFormat="1" x14ac:dyDescent="0.2">
      <c r="A61" s="103" t="s">
        <v>30</v>
      </c>
      <c r="B61" s="97" t="s">
        <v>202</v>
      </c>
      <c r="C61" s="98" t="s">
        <v>3</v>
      </c>
      <c r="D61" s="99">
        <v>3</v>
      </c>
      <c r="E61" s="19">
        <f>D61*0.25</f>
        <v>0.75</v>
      </c>
      <c r="F61" s="99">
        <v>3</v>
      </c>
      <c r="G61" s="142">
        <f>F61*0.5</f>
        <v>1.5</v>
      </c>
      <c r="H61" s="99">
        <v>3</v>
      </c>
      <c r="I61" s="142">
        <f>H61*0.75</f>
        <v>2.25</v>
      </c>
      <c r="J61" s="99">
        <v>0</v>
      </c>
      <c r="K61" s="143">
        <f>SUM(E61,G61,I61,J61)</f>
        <v>4.5</v>
      </c>
      <c r="L61" s="57"/>
    </row>
    <row r="62" spans="1:12" s="27" customFormat="1" x14ac:dyDescent="0.2">
      <c r="A62" s="103" t="s">
        <v>30</v>
      </c>
      <c r="B62" s="103" t="s">
        <v>116</v>
      </c>
      <c r="C62" s="98" t="s">
        <v>12</v>
      </c>
      <c r="D62" s="102">
        <v>0</v>
      </c>
      <c r="E62" s="19">
        <f>D62*0.25</f>
        <v>0</v>
      </c>
      <c r="F62" s="102">
        <v>0</v>
      </c>
      <c r="G62" s="142">
        <f>F62*0.5</f>
        <v>0</v>
      </c>
      <c r="H62" s="102">
        <v>6</v>
      </c>
      <c r="I62" s="142">
        <f>H62*0.75</f>
        <v>4.5</v>
      </c>
      <c r="J62" s="102">
        <v>0</v>
      </c>
      <c r="K62" s="143">
        <f>SUM(E62,G62,I62,J62)</f>
        <v>4.5</v>
      </c>
      <c r="L62" s="57"/>
    </row>
    <row r="63" spans="1:12" s="27" customFormat="1" x14ac:dyDescent="0.2">
      <c r="A63" s="103" t="s">
        <v>30</v>
      </c>
      <c r="B63" s="103" t="s">
        <v>264</v>
      </c>
      <c r="C63" s="98" t="s">
        <v>10</v>
      </c>
      <c r="D63" s="102">
        <v>3</v>
      </c>
      <c r="E63" s="19">
        <f>D63*0.25</f>
        <v>0.75</v>
      </c>
      <c r="F63" s="100">
        <v>0</v>
      </c>
      <c r="G63" s="142">
        <f>F63*0.5</f>
        <v>0</v>
      </c>
      <c r="H63" s="100">
        <v>4.5</v>
      </c>
      <c r="I63" s="142">
        <f>H63*0.75</f>
        <v>3.375</v>
      </c>
      <c r="J63" s="100">
        <v>0</v>
      </c>
      <c r="K63" s="143">
        <f>SUM(E63,G63,I63,J63)</f>
        <v>4.125</v>
      </c>
      <c r="L63" s="57"/>
    </row>
    <row r="64" spans="1:12" s="27" customFormat="1" x14ac:dyDescent="0.2">
      <c r="A64" s="103" t="s">
        <v>30</v>
      </c>
      <c r="B64" s="97" t="s">
        <v>325</v>
      </c>
      <c r="C64" s="98" t="s">
        <v>24</v>
      </c>
      <c r="D64" s="99">
        <v>4</v>
      </c>
      <c r="E64" s="19">
        <f>D64*0.25</f>
        <v>1</v>
      </c>
      <c r="F64" s="99">
        <v>6</v>
      </c>
      <c r="G64" s="142">
        <f>F64*0.5</f>
        <v>3</v>
      </c>
      <c r="H64" s="100">
        <v>0</v>
      </c>
      <c r="I64" s="142">
        <f>H64*0.75</f>
        <v>0</v>
      </c>
      <c r="J64" s="100">
        <v>0</v>
      </c>
      <c r="K64" s="143">
        <f>SUM(E64,G64,I64,J64)</f>
        <v>4</v>
      </c>
      <c r="L64" s="57"/>
    </row>
    <row r="65" spans="1:207" s="27" customFormat="1" x14ac:dyDescent="0.2">
      <c r="A65" s="103" t="s">
        <v>30</v>
      </c>
      <c r="B65" s="97" t="s">
        <v>97</v>
      </c>
      <c r="C65" s="134" t="s">
        <v>8</v>
      </c>
      <c r="D65" s="99">
        <v>10</v>
      </c>
      <c r="E65" s="19">
        <f>D65*0.25</f>
        <v>2.5</v>
      </c>
      <c r="F65" s="99">
        <v>3</v>
      </c>
      <c r="G65" s="142">
        <f>F65*0.5</f>
        <v>1.5</v>
      </c>
      <c r="H65" s="99">
        <v>0</v>
      </c>
      <c r="I65" s="142">
        <f>H65*0.75</f>
        <v>0</v>
      </c>
      <c r="J65" s="99">
        <v>0</v>
      </c>
      <c r="K65" s="143">
        <f>SUM(E65,G65,I65,J65)</f>
        <v>4</v>
      </c>
      <c r="L65" s="57"/>
    </row>
    <row r="66" spans="1:207" s="27" customFormat="1" x14ac:dyDescent="0.2">
      <c r="A66" s="103" t="s">
        <v>30</v>
      </c>
      <c r="B66" s="103" t="s">
        <v>375</v>
      </c>
      <c r="C66" s="98" t="s">
        <v>8</v>
      </c>
      <c r="D66" s="102">
        <v>0</v>
      </c>
      <c r="E66" s="19">
        <f>D66*0.25</f>
        <v>0</v>
      </c>
      <c r="F66" s="100">
        <v>1.5</v>
      </c>
      <c r="G66" s="142">
        <f>F66*0.5</f>
        <v>0.75</v>
      </c>
      <c r="H66" s="99">
        <v>0</v>
      </c>
      <c r="I66" s="142">
        <f>H66*0.75</f>
        <v>0</v>
      </c>
      <c r="J66" s="99">
        <v>3</v>
      </c>
      <c r="K66" s="143">
        <f>SUM(E66,G66,I66,J66)</f>
        <v>3.75</v>
      </c>
      <c r="L66" s="57"/>
    </row>
    <row r="67" spans="1:207" x14ac:dyDescent="0.2">
      <c r="A67" s="103" t="s">
        <v>30</v>
      </c>
      <c r="B67" s="97" t="s">
        <v>161</v>
      </c>
      <c r="C67" s="98" t="s">
        <v>12</v>
      </c>
      <c r="D67" s="99">
        <v>6</v>
      </c>
      <c r="E67" s="19">
        <f>D67*0.25</f>
        <v>1.5</v>
      </c>
      <c r="F67" s="100">
        <v>0</v>
      </c>
      <c r="G67" s="142">
        <f>F67*0.5</f>
        <v>0</v>
      </c>
      <c r="H67" s="100">
        <v>3</v>
      </c>
      <c r="I67" s="142">
        <f>H67*0.75</f>
        <v>2.25</v>
      </c>
      <c r="J67" s="100">
        <v>0</v>
      </c>
      <c r="K67" s="143">
        <f>SUM(E67,G67,I67,J67)</f>
        <v>3.75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</row>
    <row r="68" spans="1:207" s="27" customFormat="1" x14ac:dyDescent="0.2">
      <c r="A68" s="103" t="s">
        <v>30</v>
      </c>
      <c r="B68" s="103" t="s">
        <v>374</v>
      </c>
      <c r="C68" s="98" t="s">
        <v>8</v>
      </c>
      <c r="D68" s="102">
        <v>0</v>
      </c>
      <c r="E68" s="19">
        <f>D68*0.25</f>
        <v>0</v>
      </c>
      <c r="F68" s="102">
        <v>1.5</v>
      </c>
      <c r="G68" s="142">
        <f>F68*0.5</f>
        <v>0.75</v>
      </c>
      <c r="H68" s="102">
        <v>0</v>
      </c>
      <c r="I68" s="142">
        <f>H68*0.75</f>
        <v>0</v>
      </c>
      <c r="J68" s="102">
        <v>3</v>
      </c>
      <c r="K68" s="143">
        <f>SUM(E68,G68,I68,J68)</f>
        <v>3.75</v>
      </c>
      <c r="L68" s="58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</row>
    <row r="69" spans="1:207" s="27" customFormat="1" x14ac:dyDescent="0.2">
      <c r="A69" s="103" t="s">
        <v>30</v>
      </c>
      <c r="B69" s="103" t="s">
        <v>323</v>
      </c>
      <c r="C69" s="98" t="s">
        <v>8</v>
      </c>
      <c r="D69" s="102">
        <v>0</v>
      </c>
      <c r="E69" s="19">
        <f>D69*0.25</f>
        <v>0</v>
      </c>
      <c r="F69" s="102">
        <v>7.5</v>
      </c>
      <c r="G69" s="142">
        <f>F69*0.5</f>
        <v>3.75</v>
      </c>
      <c r="H69" s="99">
        <v>0</v>
      </c>
      <c r="I69" s="142">
        <f>H69*0.75</f>
        <v>0</v>
      </c>
      <c r="J69" s="99">
        <v>0</v>
      </c>
      <c r="K69" s="143">
        <f>SUM(E69,G69,I69,J69)</f>
        <v>3.75</v>
      </c>
      <c r="L69" s="57"/>
    </row>
    <row r="70" spans="1:207" s="27" customFormat="1" x14ac:dyDescent="0.2">
      <c r="A70" s="103" t="s">
        <v>30</v>
      </c>
      <c r="B70" s="103" t="s">
        <v>234</v>
      </c>
      <c r="C70" s="98" t="s">
        <v>8</v>
      </c>
      <c r="D70" s="102">
        <v>4.5</v>
      </c>
      <c r="E70" s="19">
        <f>D70*0.25</f>
        <v>1.125</v>
      </c>
      <c r="F70" s="102">
        <v>4.5</v>
      </c>
      <c r="G70" s="142">
        <f>F70*0.5</f>
        <v>2.25</v>
      </c>
      <c r="H70" s="100">
        <v>0</v>
      </c>
      <c r="I70" s="142">
        <f>H70*0.75</f>
        <v>0</v>
      </c>
      <c r="J70" s="100">
        <v>0</v>
      </c>
      <c r="K70" s="143">
        <f>SUM(E70,G70,I70,J70)</f>
        <v>3.375</v>
      </c>
      <c r="L70" s="57"/>
    </row>
    <row r="71" spans="1:207" s="27" customFormat="1" x14ac:dyDescent="0.2">
      <c r="A71" s="103" t="s">
        <v>30</v>
      </c>
      <c r="B71" s="103" t="s">
        <v>269</v>
      </c>
      <c r="C71" s="98" t="s">
        <v>12</v>
      </c>
      <c r="D71" s="102">
        <v>4</v>
      </c>
      <c r="E71" s="19">
        <f>D71*0.25</f>
        <v>1</v>
      </c>
      <c r="F71" s="100">
        <v>0</v>
      </c>
      <c r="G71" s="142">
        <f>F71*0.5</f>
        <v>0</v>
      </c>
      <c r="H71" s="102">
        <v>3</v>
      </c>
      <c r="I71" s="142">
        <f>H71*0.75</f>
        <v>2.25</v>
      </c>
      <c r="J71" s="102">
        <v>0</v>
      </c>
      <c r="K71" s="143">
        <f>SUM(E71,G71,I71,J71)</f>
        <v>3.25</v>
      </c>
      <c r="L71" s="57"/>
    </row>
    <row r="72" spans="1:207" x14ac:dyDescent="0.2">
      <c r="A72" s="103" t="s">
        <v>30</v>
      </c>
      <c r="B72" s="103" t="s">
        <v>436</v>
      </c>
      <c r="C72" s="98" t="s">
        <v>9</v>
      </c>
      <c r="D72" s="102">
        <v>1</v>
      </c>
      <c r="E72" s="19">
        <f>D72*0.25</f>
        <v>0.25</v>
      </c>
      <c r="F72" s="100">
        <v>1</v>
      </c>
      <c r="G72" s="142">
        <f>F72*0.5</f>
        <v>0.5</v>
      </c>
      <c r="H72" s="99">
        <v>3.25</v>
      </c>
      <c r="I72" s="142">
        <f>H72*0.75</f>
        <v>2.4375</v>
      </c>
      <c r="J72" s="99">
        <v>0</v>
      </c>
      <c r="K72" s="143">
        <f>SUM(E72,G72,I72,J72)</f>
        <v>3.1875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</row>
    <row r="73" spans="1:207" x14ac:dyDescent="0.2">
      <c r="A73" s="103" t="s">
        <v>30</v>
      </c>
      <c r="B73" s="103" t="s">
        <v>500</v>
      </c>
      <c r="C73" s="98" t="s">
        <v>8</v>
      </c>
      <c r="D73" s="102">
        <v>0</v>
      </c>
      <c r="E73" s="19">
        <f>D73*0.25</f>
        <v>0</v>
      </c>
      <c r="F73" s="102">
        <v>0</v>
      </c>
      <c r="G73" s="142">
        <f>F73*0.5</f>
        <v>0</v>
      </c>
      <c r="H73" s="100">
        <v>0</v>
      </c>
      <c r="I73" s="142">
        <f>H73*0.75</f>
        <v>0</v>
      </c>
      <c r="J73" s="100">
        <v>3</v>
      </c>
      <c r="K73" s="143">
        <f>SUM(E73,G73,I73,J73)</f>
        <v>3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</row>
    <row r="74" spans="1:207" x14ac:dyDescent="0.2">
      <c r="A74" s="103" t="s">
        <v>30</v>
      </c>
      <c r="B74" s="103" t="s">
        <v>559</v>
      </c>
      <c r="C74" s="98" t="s">
        <v>10</v>
      </c>
      <c r="D74" s="102">
        <v>0</v>
      </c>
      <c r="E74" s="19">
        <v>0</v>
      </c>
      <c r="F74" s="100">
        <v>0</v>
      </c>
      <c r="G74" s="142">
        <f>F74*0.5</f>
        <v>0</v>
      </c>
      <c r="H74" s="99">
        <v>0</v>
      </c>
      <c r="I74" s="142">
        <f>H74*0.75</f>
        <v>0</v>
      </c>
      <c r="J74" s="99">
        <v>3</v>
      </c>
      <c r="K74" s="143">
        <f>SUM(E74,G74,I74,J74)</f>
        <v>3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</row>
    <row r="75" spans="1:207" x14ac:dyDescent="0.2">
      <c r="A75" s="103" t="s">
        <v>30</v>
      </c>
      <c r="B75" s="97" t="s">
        <v>205</v>
      </c>
      <c r="C75" s="98" t="s">
        <v>8</v>
      </c>
      <c r="D75" s="102">
        <v>12</v>
      </c>
      <c r="E75" s="19">
        <f>D75*0.25</f>
        <v>3</v>
      </c>
      <c r="F75" s="102">
        <v>0</v>
      </c>
      <c r="G75" s="142">
        <f>F75*0.5</f>
        <v>0</v>
      </c>
      <c r="H75" s="102">
        <v>0</v>
      </c>
      <c r="I75" s="142">
        <f>H75*0.75</f>
        <v>0</v>
      </c>
      <c r="J75" s="102">
        <v>0</v>
      </c>
      <c r="K75" s="143">
        <f>SUM(E75,G75,I75,J75)</f>
        <v>3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</row>
    <row r="76" spans="1:207" x14ac:dyDescent="0.2">
      <c r="A76" s="103" t="s">
        <v>30</v>
      </c>
      <c r="B76" s="103" t="s">
        <v>499</v>
      </c>
      <c r="C76" s="98" t="s">
        <v>8</v>
      </c>
      <c r="D76" s="102">
        <v>0</v>
      </c>
      <c r="E76" s="19">
        <f>D76*0.25</f>
        <v>0</v>
      </c>
      <c r="F76" s="102">
        <v>0</v>
      </c>
      <c r="G76" s="142">
        <f>F76*0.5</f>
        <v>0</v>
      </c>
      <c r="H76" s="100">
        <v>0</v>
      </c>
      <c r="I76" s="142">
        <f>H76*0.75</f>
        <v>0</v>
      </c>
      <c r="J76" s="100">
        <v>3</v>
      </c>
      <c r="K76" s="143">
        <f>SUM(E76,G76,I76,J76)</f>
        <v>3</v>
      </c>
    </row>
    <row r="77" spans="1:207" x14ac:dyDescent="0.2">
      <c r="A77" s="103" t="s">
        <v>30</v>
      </c>
      <c r="B77" s="103" t="s">
        <v>502</v>
      </c>
      <c r="C77" s="98" t="s">
        <v>8</v>
      </c>
      <c r="D77" s="102">
        <v>0</v>
      </c>
      <c r="E77" s="19">
        <f>D77*0.25</f>
        <v>0</v>
      </c>
      <c r="F77" s="102">
        <v>0</v>
      </c>
      <c r="G77" s="142">
        <f>F77*0.5</f>
        <v>0</v>
      </c>
      <c r="H77" s="100">
        <v>0</v>
      </c>
      <c r="I77" s="142">
        <f>H77*0.75</f>
        <v>0</v>
      </c>
      <c r="J77" s="100">
        <v>3</v>
      </c>
      <c r="K77" s="143">
        <f>SUM(E77,G77,I77,J77)</f>
        <v>3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</row>
    <row r="78" spans="1:207" x14ac:dyDescent="0.2">
      <c r="A78" s="103" t="s">
        <v>30</v>
      </c>
      <c r="B78" s="97" t="s">
        <v>115</v>
      </c>
      <c r="C78" s="98" t="s">
        <v>12</v>
      </c>
      <c r="D78" s="102">
        <v>6</v>
      </c>
      <c r="E78" s="19">
        <f>D78*0.25</f>
        <v>1.5</v>
      </c>
      <c r="F78" s="102">
        <v>3</v>
      </c>
      <c r="G78" s="142">
        <f>F78*0.5</f>
        <v>1.5</v>
      </c>
      <c r="H78" s="99">
        <v>0</v>
      </c>
      <c r="I78" s="142">
        <f>H78*0.75</f>
        <v>0</v>
      </c>
      <c r="J78" s="99">
        <v>0</v>
      </c>
      <c r="K78" s="143">
        <f>SUM(E78,G78,I78,J78)</f>
        <v>3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</row>
    <row r="79" spans="1:207" x14ac:dyDescent="0.2">
      <c r="A79" s="103" t="s">
        <v>30</v>
      </c>
      <c r="B79" s="103" t="s">
        <v>501</v>
      </c>
      <c r="C79" s="98" t="s">
        <v>8</v>
      </c>
      <c r="D79" s="102">
        <v>0</v>
      </c>
      <c r="E79" s="19">
        <f>D79*0.25</f>
        <v>0</v>
      </c>
      <c r="F79" s="102">
        <v>0</v>
      </c>
      <c r="G79" s="142">
        <f>F79*0.5</f>
        <v>0</v>
      </c>
      <c r="H79" s="100">
        <v>0</v>
      </c>
      <c r="I79" s="142">
        <f>H79*0.75</f>
        <v>0</v>
      </c>
      <c r="J79" s="100">
        <v>3</v>
      </c>
      <c r="K79" s="143">
        <f>SUM(E79,G79,I79,J79)</f>
        <v>3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</row>
    <row r="80" spans="1:207" x14ac:dyDescent="0.2">
      <c r="A80" s="103" t="s">
        <v>30</v>
      </c>
      <c r="B80" s="97" t="s">
        <v>560</v>
      </c>
      <c r="C80" s="98" t="s">
        <v>10</v>
      </c>
      <c r="D80" s="99">
        <v>0</v>
      </c>
      <c r="E80" s="19">
        <f>D80*0.25</f>
        <v>0</v>
      </c>
      <c r="F80" s="100">
        <v>0</v>
      </c>
      <c r="G80" s="142">
        <f>F80*0.5</f>
        <v>0</v>
      </c>
      <c r="H80" s="102">
        <v>0</v>
      </c>
      <c r="I80" s="142">
        <f>H80*0.75</f>
        <v>0</v>
      </c>
      <c r="J80" s="102">
        <v>3</v>
      </c>
      <c r="K80" s="143">
        <f>SUM(E80,G80,I80,J80)</f>
        <v>3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</row>
    <row r="81" spans="1:207" x14ac:dyDescent="0.2">
      <c r="A81" s="103" t="s">
        <v>30</v>
      </c>
      <c r="B81" s="103" t="s">
        <v>498</v>
      </c>
      <c r="C81" s="98" t="s">
        <v>8</v>
      </c>
      <c r="D81" s="102">
        <v>0</v>
      </c>
      <c r="E81" s="19">
        <f>D81*0.25</f>
        <v>0</v>
      </c>
      <c r="F81" s="102">
        <v>0</v>
      </c>
      <c r="G81" s="142">
        <f>F81*0.5</f>
        <v>0</v>
      </c>
      <c r="H81" s="100">
        <v>0</v>
      </c>
      <c r="I81" s="142">
        <f>H81*0.75</f>
        <v>0</v>
      </c>
      <c r="J81" s="100">
        <v>3</v>
      </c>
      <c r="K81" s="143">
        <f>SUM(E81,G81,I81,J81)</f>
        <v>3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</row>
    <row r="82" spans="1:207" x14ac:dyDescent="0.2">
      <c r="A82" s="103" t="s">
        <v>30</v>
      </c>
      <c r="B82" s="103" t="s">
        <v>562</v>
      </c>
      <c r="C82" s="98" t="s">
        <v>8</v>
      </c>
      <c r="D82" s="102">
        <v>0</v>
      </c>
      <c r="E82" s="19">
        <f>D82*0.25</f>
        <v>0</v>
      </c>
      <c r="F82" s="102">
        <v>0</v>
      </c>
      <c r="G82" s="142">
        <f>F82*0.5</f>
        <v>0</v>
      </c>
      <c r="H82" s="102">
        <v>0</v>
      </c>
      <c r="I82" s="142">
        <f>H82*0.75</f>
        <v>0</v>
      </c>
      <c r="J82" s="102">
        <v>3</v>
      </c>
      <c r="K82" s="143">
        <f>SUM(E82,G82,I82,J82)</f>
        <v>3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</row>
    <row r="83" spans="1:207" x14ac:dyDescent="0.2">
      <c r="A83" s="103" t="s">
        <v>30</v>
      </c>
      <c r="B83" s="103" t="s">
        <v>561</v>
      </c>
      <c r="C83" s="98" t="s">
        <v>8</v>
      </c>
      <c r="D83" s="102">
        <v>0</v>
      </c>
      <c r="E83" s="19">
        <f>D83*0.25</f>
        <v>0</v>
      </c>
      <c r="F83" s="102">
        <v>0</v>
      </c>
      <c r="G83" s="142">
        <f>F83*0.5</f>
        <v>0</v>
      </c>
      <c r="H83" s="100">
        <v>0</v>
      </c>
      <c r="I83" s="142">
        <f>H83*0.75</f>
        <v>0</v>
      </c>
      <c r="J83" s="100">
        <v>3</v>
      </c>
      <c r="K83" s="143">
        <f>SUM(E83,G83,I83,J83)</f>
        <v>3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</row>
    <row r="84" spans="1:207" x14ac:dyDescent="0.2">
      <c r="A84" s="103" t="s">
        <v>30</v>
      </c>
      <c r="B84" s="97" t="s">
        <v>165</v>
      </c>
      <c r="C84" s="98" t="s">
        <v>9</v>
      </c>
      <c r="D84" s="102">
        <v>4.5</v>
      </c>
      <c r="E84" s="19">
        <f>D84*0.25</f>
        <v>1.125</v>
      </c>
      <c r="F84" s="102">
        <v>3</v>
      </c>
      <c r="G84" s="142">
        <f>F84*0.5</f>
        <v>1.5</v>
      </c>
      <c r="H84" s="100">
        <v>0</v>
      </c>
      <c r="I84" s="142">
        <f>H84*0.75</f>
        <v>0</v>
      </c>
      <c r="J84" s="100">
        <v>0</v>
      </c>
      <c r="K84" s="143">
        <f>SUM(E84,G84,I84,J84)</f>
        <v>2.625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</row>
    <row r="85" spans="1:207" x14ac:dyDescent="0.2">
      <c r="A85" s="97" t="s">
        <v>30</v>
      </c>
      <c r="B85" s="97" t="s">
        <v>77</v>
      </c>
      <c r="C85" s="135" t="s">
        <v>9</v>
      </c>
      <c r="D85" s="100">
        <v>10</v>
      </c>
      <c r="E85" s="19">
        <f>D85*0.25</f>
        <v>2.5</v>
      </c>
      <c r="F85" s="100">
        <v>0</v>
      </c>
      <c r="G85" s="142">
        <f>F85*0.5</f>
        <v>0</v>
      </c>
      <c r="H85" s="100">
        <v>0</v>
      </c>
      <c r="I85" s="142">
        <f>H85*0.75</f>
        <v>0</v>
      </c>
      <c r="J85" s="100">
        <v>0</v>
      </c>
      <c r="K85" s="143">
        <f>SUM(E85,G85,I85,J85)</f>
        <v>2.5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</row>
    <row r="86" spans="1:207" x14ac:dyDescent="0.2">
      <c r="A86" s="97" t="s">
        <v>30</v>
      </c>
      <c r="B86" s="97" t="s">
        <v>79</v>
      </c>
      <c r="C86" s="135" t="s">
        <v>9</v>
      </c>
      <c r="D86" s="100">
        <v>10</v>
      </c>
      <c r="E86" s="19">
        <f>D86*0.25</f>
        <v>2.5</v>
      </c>
      <c r="F86" s="100">
        <v>0</v>
      </c>
      <c r="G86" s="142">
        <f>F86*0.5</f>
        <v>0</v>
      </c>
      <c r="H86" s="100">
        <v>0</v>
      </c>
      <c r="I86" s="142">
        <f>H86*0.75</f>
        <v>0</v>
      </c>
      <c r="J86" s="100">
        <v>0</v>
      </c>
      <c r="K86" s="143">
        <f>SUM(E86,G86,I86,J86)</f>
        <v>2.5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</row>
    <row r="87" spans="1:207" x14ac:dyDescent="0.2">
      <c r="A87" s="103" t="s">
        <v>30</v>
      </c>
      <c r="B87" s="97" t="s">
        <v>73</v>
      </c>
      <c r="C87" s="134" t="s">
        <v>10</v>
      </c>
      <c r="D87" s="100">
        <v>10</v>
      </c>
      <c r="E87" s="19">
        <f>D87*0.25</f>
        <v>2.5</v>
      </c>
      <c r="F87" s="100">
        <v>0</v>
      </c>
      <c r="G87" s="142">
        <f>F87*0.5</f>
        <v>0</v>
      </c>
      <c r="H87" s="100">
        <v>0</v>
      </c>
      <c r="I87" s="142">
        <f>H87*0.75</f>
        <v>0</v>
      </c>
      <c r="J87" s="100">
        <v>0</v>
      </c>
      <c r="K87" s="143">
        <f>SUM(E87,G87,I87,J87)</f>
        <v>2.5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</row>
    <row r="88" spans="1:207" x14ac:dyDescent="0.2">
      <c r="A88" s="103" t="s">
        <v>30</v>
      </c>
      <c r="B88" s="97" t="s">
        <v>201</v>
      </c>
      <c r="C88" s="97" t="s">
        <v>3</v>
      </c>
      <c r="D88" s="99">
        <v>3</v>
      </c>
      <c r="E88" s="19">
        <f>D88*0.25</f>
        <v>0.75</v>
      </c>
      <c r="F88" s="99">
        <v>3</v>
      </c>
      <c r="G88" s="142">
        <f>F88*0.5</f>
        <v>1.5</v>
      </c>
      <c r="H88" s="102">
        <v>0</v>
      </c>
      <c r="I88" s="142">
        <f>H88*0.75</f>
        <v>0</v>
      </c>
      <c r="J88" s="102">
        <v>0</v>
      </c>
      <c r="K88" s="143">
        <f>SUM(E88,G88,I88,J88)</f>
        <v>2.25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</row>
    <row r="89" spans="1:207" x14ac:dyDescent="0.2">
      <c r="A89" s="103" t="s">
        <v>30</v>
      </c>
      <c r="B89" s="97" t="s">
        <v>153</v>
      </c>
      <c r="C89" s="98" t="s">
        <v>82</v>
      </c>
      <c r="D89" s="99">
        <v>3</v>
      </c>
      <c r="E89" s="19">
        <f>D89*0.25</f>
        <v>0.75</v>
      </c>
      <c r="F89" s="99">
        <v>3</v>
      </c>
      <c r="G89" s="142">
        <f>F89*0.5</f>
        <v>1.5</v>
      </c>
      <c r="H89" s="99">
        <v>0</v>
      </c>
      <c r="I89" s="142">
        <f>H89*0.75</f>
        <v>0</v>
      </c>
      <c r="J89" s="99">
        <v>0</v>
      </c>
      <c r="K89" s="143">
        <f>SUM(E89,G89,I89,J89)</f>
        <v>2.25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</row>
    <row r="90" spans="1:207" x14ac:dyDescent="0.2">
      <c r="A90" s="103" t="s">
        <v>30</v>
      </c>
      <c r="B90" s="103" t="s">
        <v>371</v>
      </c>
      <c r="C90" s="98" t="s">
        <v>8</v>
      </c>
      <c r="D90" s="102">
        <v>0</v>
      </c>
      <c r="E90" s="19">
        <f>D90*0.25</f>
        <v>0</v>
      </c>
      <c r="F90" s="102">
        <v>1.5</v>
      </c>
      <c r="G90" s="142">
        <f>F90*0.5</f>
        <v>0.75</v>
      </c>
      <c r="H90" s="102">
        <v>0</v>
      </c>
      <c r="I90" s="142">
        <f>H90*0.75</f>
        <v>0</v>
      </c>
      <c r="J90" s="102">
        <v>1.5</v>
      </c>
      <c r="K90" s="143">
        <f>SUM(E90,G90,I90,J90)</f>
        <v>2.25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</row>
    <row r="91" spans="1:207" x14ac:dyDescent="0.2">
      <c r="A91" s="103" t="s">
        <v>30</v>
      </c>
      <c r="B91" s="103" t="s">
        <v>382</v>
      </c>
      <c r="C91" s="98" t="s">
        <v>12</v>
      </c>
      <c r="D91" s="102">
        <v>0</v>
      </c>
      <c r="E91" s="19">
        <f>D91*0.25</f>
        <v>0</v>
      </c>
      <c r="F91" s="100">
        <v>1.5</v>
      </c>
      <c r="G91" s="142">
        <f>F91*0.5</f>
        <v>0.75</v>
      </c>
      <c r="H91" s="102">
        <v>0</v>
      </c>
      <c r="I91" s="142">
        <f>H91*0.75</f>
        <v>0</v>
      </c>
      <c r="J91" s="102">
        <v>1.5</v>
      </c>
      <c r="K91" s="143">
        <f>SUM(E91,G91,I91,J91)</f>
        <v>2.25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</row>
    <row r="92" spans="1:207" x14ac:dyDescent="0.2">
      <c r="A92" s="103" t="s">
        <v>30</v>
      </c>
      <c r="B92" s="97" t="s">
        <v>117</v>
      </c>
      <c r="C92" s="98" t="s">
        <v>12</v>
      </c>
      <c r="D92" s="99">
        <v>4</v>
      </c>
      <c r="E92" s="19">
        <f>D92*0.25</f>
        <v>1</v>
      </c>
      <c r="F92" s="102">
        <v>2.25</v>
      </c>
      <c r="G92" s="142">
        <f>F92*0.5</f>
        <v>1.125</v>
      </c>
      <c r="H92" s="100">
        <v>0</v>
      </c>
      <c r="I92" s="142">
        <f>H92*0.75</f>
        <v>0</v>
      </c>
      <c r="J92" s="100">
        <v>0</v>
      </c>
      <c r="K92" s="143">
        <f>SUM(E92,G92,I92,J92)</f>
        <v>2.125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</row>
    <row r="93" spans="1:207" x14ac:dyDescent="0.2">
      <c r="A93" s="103" t="s">
        <v>30</v>
      </c>
      <c r="B93" s="103" t="s">
        <v>263</v>
      </c>
      <c r="C93" s="98" t="s">
        <v>10</v>
      </c>
      <c r="D93" s="102">
        <v>3</v>
      </c>
      <c r="E93" s="19">
        <f>D93*0.25</f>
        <v>0.75</v>
      </c>
      <c r="F93" s="100">
        <v>2.25</v>
      </c>
      <c r="G93" s="142">
        <f>F93*0.5</f>
        <v>1.125</v>
      </c>
      <c r="H93" s="99">
        <v>0</v>
      </c>
      <c r="I93" s="142">
        <f>H93*0.75</f>
        <v>0</v>
      </c>
      <c r="J93" s="99">
        <v>0</v>
      </c>
      <c r="K93" s="143">
        <f>SUM(E93,G93,I93,J93)</f>
        <v>1.875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</row>
    <row r="94" spans="1:207" x14ac:dyDescent="0.2">
      <c r="A94" s="103" t="s">
        <v>30</v>
      </c>
      <c r="B94" s="103" t="s">
        <v>433</v>
      </c>
      <c r="C94" s="98" t="s">
        <v>9</v>
      </c>
      <c r="D94" s="102">
        <v>0</v>
      </c>
      <c r="E94" s="19">
        <f>D94*0.25</f>
        <v>0</v>
      </c>
      <c r="F94" s="102">
        <v>0</v>
      </c>
      <c r="G94" s="142">
        <f>F94*0.5</f>
        <v>0</v>
      </c>
      <c r="H94" s="100">
        <v>2.25</v>
      </c>
      <c r="I94" s="142">
        <f>H94*0.75</f>
        <v>1.6875</v>
      </c>
      <c r="J94" s="100">
        <v>0</v>
      </c>
      <c r="K94" s="143">
        <f>SUM(E94,G94,I94,J94)</f>
        <v>1.6875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</row>
    <row r="95" spans="1:207" x14ac:dyDescent="0.2">
      <c r="A95" s="103" t="s">
        <v>30</v>
      </c>
      <c r="B95" s="103" t="s">
        <v>434</v>
      </c>
      <c r="C95" s="98" t="s">
        <v>9</v>
      </c>
      <c r="D95" s="102">
        <v>0</v>
      </c>
      <c r="E95" s="19">
        <f>D95*0.25</f>
        <v>0</v>
      </c>
      <c r="F95" s="100">
        <v>0</v>
      </c>
      <c r="G95" s="142">
        <f>F95*0.5</f>
        <v>0</v>
      </c>
      <c r="H95" s="99">
        <v>2.25</v>
      </c>
      <c r="I95" s="142">
        <f>H95*0.75</f>
        <v>1.6875</v>
      </c>
      <c r="J95" s="99">
        <v>0</v>
      </c>
      <c r="K95" s="143">
        <f>SUM(E95,G95,I95,J95)</f>
        <v>1.6875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</row>
    <row r="96" spans="1:207" x14ac:dyDescent="0.2">
      <c r="A96" s="103" t="s">
        <v>30</v>
      </c>
      <c r="B96" s="97" t="s">
        <v>435</v>
      </c>
      <c r="C96" s="98" t="s">
        <v>9</v>
      </c>
      <c r="D96" s="102">
        <v>0</v>
      </c>
      <c r="E96" s="19">
        <f>D96*0.25</f>
        <v>0</v>
      </c>
      <c r="F96" s="102">
        <v>0</v>
      </c>
      <c r="G96" s="142">
        <f>F96*0.5</f>
        <v>0</v>
      </c>
      <c r="H96" s="102">
        <v>2.25</v>
      </c>
      <c r="I96" s="142">
        <f>H96*0.75</f>
        <v>1.6875</v>
      </c>
      <c r="J96" s="102">
        <v>0</v>
      </c>
      <c r="K96" s="143">
        <f>SUM(E96,G96,I96,J96)</f>
        <v>1.6875</v>
      </c>
    </row>
    <row r="97" spans="1:207" x14ac:dyDescent="0.2">
      <c r="A97" s="103" t="s">
        <v>30</v>
      </c>
      <c r="B97" s="103" t="s">
        <v>512</v>
      </c>
      <c r="C97" s="98" t="s">
        <v>12</v>
      </c>
      <c r="D97" s="102">
        <v>0</v>
      </c>
      <c r="E97" s="19">
        <f>D97*0.25</f>
        <v>0</v>
      </c>
      <c r="F97" s="102">
        <v>0</v>
      </c>
      <c r="G97" s="142">
        <f>F97*0.5</f>
        <v>0</v>
      </c>
      <c r="H97" s="100">
        <v>0</v>
      </c>
      <c r="I97" s="142">
        <f>H97*0.75</f>
        <v>0</v>
      </c>
      <c r="J97" s="100">
        <v>1.5</v>
      </c>
      <c r="K97" s="143">
        <f>SUM(E97,G97,I97,J97)</f>
        <v>1.5</v>
      </c>
    </row>
    <row r="98" spans="1:207" x14ac:dyDescent="0.2">
      <c r="A98" s="103" t="s">
        <v>30</v>
      </c>
      <c r="B98" s="103" t="s">
        <v>522</v>
      </c>
      <c r="C98" s="98" t="s">
        <v>51</v>
      </c>
      <c r="D98" s="102">
        <v>0</v>
      </c>
      <c r="E98" s="19">
        <f>D98*0.25</f>
        <v>0</v>
      </c>
      <c r="F98" s="102">
        <v>0</v>
      </c>
      <c r="G98" s="142">
        <f>F98*0.5</f>
        <v>0</v>
      </c>
      <c r="H98" s="100">
        <v>0</v>
      </c>
      <c r="I98" s="142">
        <f>H98*0.75</f>
        <v>0</v>
      </c>
      <c r="J98" s="100">
        <v>1.5</v>
      </c>
      <c r="K98" s="143">
        <f>SUM(E98,G98,I98,J98)</f>
        <v>1.5</v>
      </c>
    </row>
    <row r="99" spans="1:207" x14ac:dyDescent="0.2">
      <c r="A99" s="103" t="s">
        <v>30</v>
      </c>
      <c r="B99" s="103" t="s">
        <v>247</v>
      </c>
      <c r="C99" s="98" t="s">
        <v>10</v>
      </c>
      <c r="D99" s="102">
        <v>0</v>
      </c>
      <c r="E99" s="19">
        <f>D99*0.25</f>
        <v>0</v>
      </c>
      <c r="F99" s="102">
        <v>3</v>
      </c>
      <c r="G99" s="142">
        <f>F99*0.5</f>
        <v>1.5</v>
      </c>
      <c r="H99" s="100">
        <v>0</v>
      </c>
      <c r="I99" s="142">
        <f>H99*0.75</f>
        <v>0</v>
      </c>
      <c r="J99" s="100">
        <v>0</v>
      </c>
      <c r="K99" s="143">
        <f>SUM(E99,G99,I99,J99)</f>
        <v>1.5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</row>
    <row r="100" spans="1:207" x14ac:dyDescent="0.2">
      <c r="A100" s="103" t="s">
        <v>30</v>
      </c>
      <c r="B100" s="103" t="s">
        <v>246</v>
      </c>
      <c r="C100" s="98" t="s">
        <v>10</v>
      </c>
      <c r="D100" s="102">
        <v>0</v>
      </c>
      <c r="E100" s="19">
        <f>D100*0.25</f>
        <v>0</v>
      </c>
      <c r="F100" s="102">
        <v>3</v>
      </c>
      <c r="G100" s="142">
        <f>F100*0.5</f>
        <v>1.5</v>
      </c>
      <c r="H100" s="102">
        <v>0</v>
      </c>
      <c r="I100" s="142">
        <f>H100*0.75</f>
        <v>0</v>
      </c>
      <c r="J100" s="102">
        <v>0</v>
      </c>
      <c r="K100" s="143">
        <f>SUM(E100,G100,I100,J100)</f>
        <v>1.5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</row>
    <row r="101" spans="1:207" x14ac:dyDescent="0.2">
      <c r="A101" s="103" t="s">
        <v>30</v>
      </c>
      <c r="B101" s="103" t="s">
        <v>513</v>
      </c>
      <c r="C101" s="98" t="s">
        <v>12</v>
      </c>
      <c r="D101" s="102">
        <v>0</v>
      </c>
      <c r="E101" s="19">
        <f>D101*0.25</f>
        <v>0</v>
      </c>
      <c r="F101" s="102">
        <v>0</v>
      </c>
      <c r="G101" s="142">
        <f>F101*0.5</f>
        <v>0</v>
      </c>
      <c r="H101" s="100">
        <v>0</v>
      </c>
      <c r="I101" s="142">
        <f>H101*0.75</f>
        <v>0</v>
      </c>
      <c r="J101" s="100">
        <v>1.5</v>
      </c>
      <c r="K101" s="143">
        <f>SUM(E101,G101,I101,J101)</f>
        <v>1.5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</row>
    <row r="102" spans="1:207" x14ac:dyDescent="0.2">
      <c r="A102" s="103" t="s">
        <v>30</v>
      </c>
      <c r="B102" s="103" t="s">
        <v>505</v>
      </c>
      <c r="C102" s="98" t="s">
        <v>8</v>
      </c>
      <c r="D102" s="102">
        <v>0</v>
      </c>
      <c r="E102" s="19">
        <f>D102*0.25</f>
        <v>0</v>
      </c>
      <c r="F102" s="102">
        <v>0</v>
      </c>
      <c r="G102" s="142">
        <f>F102*0.5</f>
        <v>0</v>
      </c>
      <c r="H102" s="100">
        <v>0</v>
      </c>
      <c r="I102" s="142">
        <f>H102*0.75</f>
        <v>0</v>
      </c>
      <c r="J102" s="100">
        <v>1.5</v>
      </c>
      <c r="K102" s="143">
        <f>SUM(E102,G102,I102,J102)</f>
        <v>1.5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</row>
    <row r="103" spans="1:207" x14ac:dyDescent="0.2">
      <c r="A103" s="103" t="s">
        <v>30</v>
      </c>
      <c r="B103" s="103" t="s">
        <v>504</v>
      </c>
      <c r="C103" s="98" t="s">
        <v>8</v>
      </c>
      <c r="D103" s="102">
        <v>0</v>
      </c>
      <c r="E103" s="19">
        <f>D103*0.25</f>
        <v>0</v>
      </c>
      <c r="F103" s="102">
        <v>0</v>
      </c>
      <c r="G103" s="142">
        <f>F103*0.5</f>
        <v>0</v>
      </c>
      <c r="H103" s="100">
        <v>0</v>
      </c>
      <c r="I103" s="142">
        <f>H103*0.75</f>
        <v>0</v>
      </c>
      <c r="J103" s="100">
        <v>1.5</v>
      </c>
      <c r="K103" s="143">
        <f>SUM(E103,G103,I103,J103)</f>
        <v>1.5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</row>
    <row r="104" spans="1:207" x14ac:dyDescent="0.2">
      <c r="A104" s="103" t="s">
        <v>30</v>
      </c>
      <c r="B104" s="97" t="s">
        <v>148</v>
      </c>
      <c r="C104" s="98" t="s">
        <v>12</v>
      </c>
      <c r="D104" s="99">
        <v>6</v>
      </c>
      <c r="E104" s="19">
        <f>D104*0.25</f>
        <v>1.5</v>
      </c>
      <c r="F104" s="102">
        <v>0</v>
      </c>
      <c r="G104" s="142">
        <f>F104*0.5</f>
        <v>0</v>
      </c>
      <c r="H104" s="99">
        <v>0</v>
      </c>
      <c r="I104" s="142">
        <f>H104*0.75</f>
        <v>0</v>
      </c>
      <c r="J104" s="99">
        <v>0</v>
      </c>
      <c r="K104" s="143">
        <f>SUM(E104,G104,I104,J104)</f>
        <v>1.5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</row>
    <row r="105" spans="1:207" x14ac:dyDescent="0.2">
      <c r="A105" s="103" t="s">
        <v>30</v>
      </c>
      <c r="B105" s="97" t="s">
        <v>322</v>
      </c>
      <c r="C105" s="98" t="s">
        <v>3</v>
      </c>
      <c r="D105" s="99">
        <v>0</v>
      </c>
      <c r="E105" s="19">
        <f>D105*0.25</f>
        <v>0</v>
      </c>
      <c r="F105" s="99">
        <v>3</v>
      </c>
      <c r="G105" s="142">
        <f>F105*0.5</f>
        <v>1.5</v>
      </c>
      <c r="H105" s="100">
        <v>0</v>
      </c>
      <c r="I105" s="142">
        <f>H105*0.75</f>
        <v>0</v>
      </c>
      <c r="J105" s="100">
        <v>0</v>
      </c>
      <c r="K105" s="143">
        <f>SUM(E105,G105,I105,J105)</f>
        <v>1.5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</row>
    <row r="106" spans="1:207" x14ac:dyDescent="0.2">
      <c r="A106" s="103" t="s">
        <v>30</v>
      </c>
      <c r="B106" s="103" t="s">
        <v>511</v>
      </c>
      <c r="C106" s="98" t="s">
        <v>12</v>
      </c>
      <c r="D106" s="102">
        <v>0</v>
      </c>
      <c r="E106" s="19">
        <f>D106*0.25</f>
        <v>0</v>
      </c>
      <c r="F106" s="102">
        <v>0</v>
      </c>
      <c r="G106" s="142">
        <f>F106*0.5</f>
        <v>0</v>
      </c>
      <c r="H106" s="100">
        <v>0</v>
      </c>
      <c r="I106" s="142">
        <f>H106*0.75</f>
        <v>0</v>
      </c>
      <c r="J106" s="100">
        <v>1.5</v>
      </c>
      <c r="K106" s="143">
        <f>SUM(E106,G106,I106,J106)</f>
        <v>1.5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</row>
    <row r="107" spans="1:207" x14ac:dyDescent="0.2">
      <c r="A107" s="103" t="s">
        <v>30</v>
      </c>
      <c r="B107" s="103" t="s">
        <v>521</v>
      </c>
      <c r="C107" s="98" t="s">
        <v>51</v>
      </c>
      <c r="D107" s="102">
        <v>0</v>
      </c>
      <c r="E107" s="19">
        <f>D107*0.25</f>
        <v>0</v>
      </c>
      <c r="F107" s="102">
        <v>0</v>
      </c>
      <c r="G107" s="142">
        <f>F107*0.5</f>
        <v>0</v>
      </c>
      <c r="H107" s="100">
        <v>0</v>
      </c>
      <c r="I107" s="142">
        <f>H107*0.75</f>
        <v>0</v>
      </c>
      <c r="J107" s="100">
        <v>1.5</v>
      </c>
      <c r="K107" s="143">
        <f>SUM(E107,G107,I107,J107)</f>
        <v>1.5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</row>
    <row r="108" spans="1:207" x14ac:dyDescent="0.2">
      <c r="A108" s="103" t="s">
        <v>30</v>
      </c>
      <c r="B108" s="103" t="s">
        <v>516</v>
      </c>
      <c r="C108" s="98" t="s">
        <v>3</v>
      </c>
      <c r="D108" s="102">
        <v>0</v>
      </c>
      <c r="E108" s="19">
        <f>D108*0.25</f>
        <v>0</v>
      </c>
      <c r="F108" s="102">
        <v>0</v>
      </c>
      <c r="G108" s="142">
        <f>F108*0.5</f>
        <v>0</v>
      </c>
      <c r="H108" s="100">
        <v>0</v>
      </c>
      <c r="I108" s="142">
        <f>H108*0.75</f>
        <v>0</v>
      </c>
      <c r="J108" s="100">
        <v>1.5</v>
      </c>
      <c r="K108" s="143">
        <f>SUM(E108,G108,I108,J108)</f>
        <v>1.5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</row>
    <row r="109" spans="1:207" x14ac:dyDescent="0.2">
      <c r="A109" s="103" t="s">
        <v>30</v>
      </c>
      <c r="B109" s="103" t="s">
        <v>520</v>
      </c>
      <c r="C109" s="98" t="s">
        <v>51</v>
      </c>
      <c r="D109" s="102">
        <v>0</v>
      </c>
      <c r="E109" s="19">
        <f>D109*0.25</f>
        <v>0</v>
      </c>
      <c r="F109" s="102">
        <v>0</v>
      </c>
      <c r="G109" s="142">
        <f>F109*0.5</f>
        <v>0</v>
      </c>
      <c r="H109" s="100">
        <v>0</v>
      </c>
      <c r="I109" s="142">
        <f>H109*0.75</f>
        <v>0</v>
      </c>
      <c r="J109" s="100">
        <v>1.5</v>
      </c>
      <c r="K109" s="143">
        <f>SUM(E109,G109,I109,J109)</f>
        <v>1.5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</row>
    <row r="110" spans="1:207" x14ac:dyDescent="0.2">
      <c r="A110" s="103" t="s">
        <v>30</v>
      </c>
      <c r="B110" s="103" t="s">
        <v>262</v>
      </c>
      <c r="C110" s="98" t="s">
        <v>51</v>
      </c>
      <c r="D110" s="102">
        <v>1.5</v>
      </c>
      <c r="E110" s="19">
        <f>D110*0.25</f>
        <v>0.375</v>
      </c>
      <c r="F110" s="102">
        <v>2.25</v>
      </c>
      <c r="G110" s="142">
        <f>F110*0.5</f>
        <v>1.125</v>
      </c>
      <c r="H110" s="100">
        <v>0</v>
      </c>
      <c r="I110" s="142">
        <f>H110*0.75</f>
        <v>0</v>
      </c>
      <c r="J110" s="100">
        <v>0</v>
      </c>
      <c r="K110" s="143">
        <f>SUM(E110,G110,I110,J110)</f>
        <v>1.5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</row>
    <row r="111" spans="1:207" x14ac:dyDescent="0.2">
      <c r="A111" s="103" t="s">
        <v>30</v>
      </c>
      <c r="B111" s="103" t="s">
        <v>519</v>
      </c>
      <c r="C111" s="98" t="s">
        <v>51</v>
      </c>
      <c r="D111" s="102">
        <v>0</v>
      </c>
      <c r="E111" s="19">
        <f>D111*0.25</f>
        <v>0</v>
      </c>
      <c r="F111" s="102">
        <v>0</v>
      </c>
      <c r="G111" s="142">
        <f>F111*0.5</f>
        <v>0</v>
      </c>
      <c r="H111" s="100">
        <v>0</v>
      </c>
      <c r="I111" s="142">
        <f>H111*0.75</f>
        <v>0</v>
      </c>
      <c r="J111" s="100">
        <v>1.5</v>
      </c>
      <c r="K111" s="143">
        <f>SUM(E111,G111,I111,J111)</f>
        <v>1.5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</row>
    <row r="112" spans="1:207" x14ac:dyDescent="0.2">
      <c r="A112" s="103" t="s">
        <v>30</v>
      </c>
      <c r="B112" s="103" t="s">
        <v>508</v>
      </c>
      <c r="C112" s="98" t="s">
        <v>8</v>
      </c>
      <c r="D112" s="102">
        <v>0</v>
      </c>
      <c r="E112" s="19">
        <f>D112*0.25</f>
        <v>0</v>
      </c>
      <c r="F112" s="102">
        <v>0</v>
      </c>
      <c r="G112" s="142">
        <f>F112*0.5</f>
        <v>0</v>
      </c>
      <c r="H112" s="100">
        <v>0</v>
      </c>
      <c r="I112" s="142">
        <f>H112*0.75</f>
        <v>0</v>
      </c>
      <c r="J112" s="100">
        <v>1.5</v>
      </c>
      <c r="K112" s="143">
        <f>SUM(E112,G112,I112,J112)</f>
        <v>1.5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</row>
    <row r="113" spans="1:207" x14ac:dyDescent="0.2">
      <c r="A113" s="103" t="s">
        <v>30</v>
      </c>
      <c r="B113" s="103" t="s">
        <v>510</v>
      </c>
      <c r="C113" s="98" t="s">
        <v>12</v>
      </c>
      <c r="D113" s="102">
        <v>0</v>
      </c>
      <c r="E113" s="19">
        <f>D113*0.25</f>
        <v>0</v>
      </c>
      <c r="F113" s="102">
        <v>0</v>
      </c>
      <c r="G113" s="142">
        <f>F113*0.5</f>
        <v>0</v>
      </c>
      <c r="H113" s="100">
        <v>0</v>
      </c>
      <c r="I113" s="142">
        <f>H113*0.75</f>
        <v>0</v>
      </c>
      <c r="J113" s="100">
        <v>1.5</v>
      </c>
      <c r="K113" s="143">
        <f>SUM(E113,G113,I113,J113)</f>
        <v>1.5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</row>
    <row r="114" spans="1:207" x14ac:dyDescent="0.2">
      <c r="A114" s="103" t="s">
        <v>30</v>
      </c>
      <c r="B114" s="103" t="s">
        <v>368</v>
      </c>
      <c r="C114" s="98" t="s">
        <v>51</v>
      </c>
      <c r="D114" s="102">
        <v>0</v>
      </c>
      <c r="E114" s="19">
        <f>D114*0.25</f>
        <v>0</v>
      </c>
      <c r="F114" s="100">
        <v>3</v>
      </c>
      <c r="G114" s="142">
        <f>F114*0.5</f>
        <v>1.5</v>
      </c>
      <c r="H114" s="99">
        <v>0</v>
      </c>
      <c r="I114" s="142">
        <f>H114*0.75</f>
        <v>0</v>
      </c>
      <c r="J114" s="99">
        <v>0</v>
      </c>
      <c r="K114" s="143">
        <f>SUM(E114,G114,I114,J114)</f>
        <v>1.5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</row>
    <row r="115" spans="1:207" x14ac:dyDescent="0.2">
      <c r="A115" s="103" t="s">
        <v>30</v>
      </c>
      <c r="B115" s="103" t="s">
        <v>260</v>
      </c>
      <c r="C115" s="98" t="s">
        <v>51</v>
      </c>
      <c r="D115" s="102">
        <v>1.5</v>
      </c>
      <c r="E115" s="19">
        <f>D115*0.25</f>
        <v>0.375</v>
      </c>
      <c r="F115" s="100">
        <v>2.25</v>
      </c>
      <c r="G115" s="142">
        <f>F115*0.5</f>
        <v>1.125</v>
      </c>
      <c r="H115" s="99">
        <v>0</v>
      </c>
      <c r="I115" s="142">
        <f>H115*0.75</f>
        <v>0</v>
      </c>
      <c r="J115" s="99">
        <v>0</v>
      </c>
      <c r="K115" s="143">
        <f>SUM(E115,G115,I115,J115)</f>
        <v>1.5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</row>
    <row r="116" spans="1:207" x14ac:dyDescent="0.2">
      <c r="A116" s="103" t="s">
        <v>30</v>
      </c>
      <c r="B116" s="103" t="s">
        <v>507</v>
      </c>
      <c r="C116" s="98" t="s">
        <v>8</v>
      </c>
      <c r="D116" s="102">
        <v>0</v>
      </c>
      <c r="E116" s="19">
        <f>D116*0.25</f>
        <v>0</v>
      </c>
      <c r="F116" s="102">
        <v>0</v>
      </c>
      <c r="G116" s="142">
        <f>F116*0.5</f>
        <v>0</v>
      </c>
      <c r="H116" s="100">
        <v>0</v>
      </c>
      <c r="I116" s="142">
        <f>H116*0.75</f>
        <v>0</v>
      </c>
      <c r="J116" s="100">
        <v>1.5</v>
      </c>
      <c r="K116" s="143">
        <f>SUM(E116,G116,I116,J116)</f>
        <v>1.5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</row>
    <row r="117" spans="1:207" x14ac:dyDescent="0.2">
      <c r="A117" s="103" t="s">
        <v>30</v>
      </c>
      <c r="B117" s="103" t="s">
        <v>515</v>
      </c>
      <c r="C117" s="98" t="s">
        <v>3</v>
      </c>
      <c r="D117" s="102">
        <v>0</v>
      </c>
      <c r="E117" s="19">
        <f>D117*0.25</f>
        <v>0</v>
      </c>
      <c r="F117" s="102">
        <v>0</v>
      </c>
      <c r="G117" s="142">
        <f>F117*0.5</f>
        <v>0</v>
      </c>
      <c r="H117" s="100">
        <v>0</v>
      </c>
      <c r="I117" s="142">
        <f>H117*0.75</f>
        <v>0</v>
      </c>
      <c r="J117" s="100">
        <v>1.5</v>
      </c>
      <c r="K117" s="143">
        <f>SUM(E117,G117,I117,J117)</f>
        <v>1.5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</row>
    <row r="118" spans="1:207" x14ac:dyDescent="0.2">
      <c r="A118" s="103" t="s">
        <v>30</v>
      </c>
      <c r="B118" s="97" t="s">
        <v>207</v>
      </c>
      <c r="C118" s="98" t="s">
        <v>51</v>
      </c>
      <c r="D118" s="102">
        <v>1.5</v>
      </c>
      <c r="E118" s="19">
        <f>D118*0.25</f>
        <v>0.375</v>
      </c>
      <c r="F118" s="100">
        <v>2.25</v>
      </c>
      <c r="G118" s="142">
        <f>F118*0.5</f>
        <v>1.125</v>
      </c>
      <c r="H118" s="102">
        <v>0</v>
      </c>
      <c r="I118" s="142">
        <f>H118*0.75</f>
        <v>0</v>
      </c>
      <c r="J118" s="102">
        <v>0</v>
      </c>
      <c r="K118" s="143">
        <f>SUM(E118,G118,I118,J118)</f>
        <v>1.5</v>
      </c>
    </row>
    <row r="119" spans="1:207" x14ac:dyDescent="0.2">
      <c r="A119" s="103" t="s">
        <v>30</v>
      </c>
      <c r="B119" s="103" t="s">
        <v>514</v>
      </c>
      <c r="C119" s="98" t="s">
        <v>3</v>
      </c>
      <c r="D119" s="102">
        <v>0</v>
      </c>
      <c r="E119" s="19">
        <f>D119*0.25</f>
        <v>0</v>
      </c>
      <c r="F119" s="102">
        <v>0</v>
      </c>
      <c r="G119" s="142">
        <f>F119*0.5</f>
        <v>0</v>
      </c>
      <c r="H119" s="100">
        <v>0</v>
      </c>
      <c r="I119" s="142">
        <f>H119*0.75</f>
        <v>0</v>
      </c>
      <c r="J119" s="100">
        <v>1.5</v>
      </c>
      <c r="K119" s="143">
        <f>SUM(E119,G119,I119,J119)</f>
        <v>1.5</v>
      </c>
    </row>
    <row r="120" spans="1:207" x14ac:dyDescent="0.2">
      <c r="A120" s="103" t="s">
        <v>30</v>
      </c>
      <c r="B120" s="103" t="s">
        <v>517</v>
      </c>
      <c r="C120" s="98" t="s">
        <v>3</v>
      </c>
      <c r="D120" s="102">
        <v>0</v>
      </c>
      <c r="E120" s="19">
        <f>D120*0.25</f>
        <v>0</v>
      </c>
      <c r="F120" s="102">
        <v>0</v>
      </c>
      <c r="G120" s="142">
        <f>F120*0.5</f>
        <v>0</v>
      </c>
      <c r="H120" s="100">
        <v>0</v>
      </c>
      <c r="I120" s="142">
        <f>H120*0.75</f>
        <v>0</v>
      </c>
      <c r="J120" s="100">
        <v>1.5</v>
      </c>
      <c r="K120" s="143">
        <f>SUM(E120,G120,I120,J120)</f>
        <v>1.5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</row>
    <row r="121" spans="1:207" x14ac:dyDescent="0.2">
      <c r="A121" s="103" t="s">
        <v>30</v>
      </c>
      <c r="B121" s="103" t="s">
        <v>518</v>
      </c>
      <c r="C121" s="98" t="s">
        <v>51</v>
      </c>
      <c r="D121" s="102">
        <v>0</v>
      </c>
      <c r="E121" s="19">
        <f>D121*0.25</f>
        <v>0</v>
      </c>
      <c r="F121" s="102">
        <v>0</v>
      </c>
      <c r="G121" s="142">
        <f>F121*0.5</f>
        <v>0</v>
      </c>
      <c r="H121" s="100">
        <v>0</v>
      </c>
      <c r="I121" s="142">
        <f>H121*0.75</f>
        <v>0</v>
      </c>
      <c r="J121" s="100">
        <v>1.5</v>
      </c>
      <c r="K121" s="143">
        <f>SUM(E121,G121,I121,J121)</f>
        <v>1.5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</row>
    <row r="122" spans="1:207" x14ac:dyDescent="0.2">
      <c r="A122" s="103" t="s">
        <v>30</v>
      </c>
      <c r="B122" s="103" t="s">
        <v>509</v>
      </c>
      <c r="C122" s="98" t="s">
        <v>8</v>
      </c>
      <c r="D122" s="102">
        <v>0</v>
      </c>
      <c r="E122" s="19">
        <f>D122*0.25</f>
        <v>0</v>
      </c>
      <c r="F122" s="102">
        <v>0</v>
      </c>
      <c r="G122" s="142">
        <f>F122*0.5</f>
        <v>0</v>
      </c>
      <c r="H122" s="100">
        <v>0</v>
      </c>
      <c r="I122" s="142">
        <f>H122*0.75</f>
        <v>0</v>
      </c>
      <c r="J122" s="100">
        <v>1.5</v>
      </c>
      <c r="K122" s="143">
        <f>SUM(E122,G122,I122,J122)</f>
        <v>1.5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</row>
    <row r="123" spans="1:207" x14ac:dyDescent="0.2">
      <c r="A123" s="103" t="s">
        <v>30</v>
      </c>
      <c r="B123" s="97" t="s">
        <v>114</v>
      </c>
      <c r="C123" s="98" t="s">
        <v>12</v>
      </c>
      <c r="D123" s="99">
        <v>0</v>
      </c>
      <c r="E123" s="19">
        <f>D123*0.25</f>
        <v>0</v>
      </c>
      <c r="F123" s="100">
        <v>2.25</v>
      </c>
      <c r="G123" s="142">
        <f>F123*0.5</f>
        <v>1.125</v>
      </c>
      <c r="H123" s="99">
        <v>0</v>
      </c>
      <c r="I123" s="142">
        <f>H123*0.75</f>
        <v>0</v>
      </c>
      <c r="J123" s="99">
        <v>0</v>
      </c>
      <c r="K123" s="143">
        <f>SUM(E123,G123,I123,J123)</f>
        <v>1.125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</row>
    <row r="124" spans="1:207" x14ac:dyDescent="0.2">
      <c r="A124" s="103" t="s">
        <v>30</v>
      </c>
      <c r="B124" s="103" t="s">
        <v>386</v>
      </c>
      <c r="C124" s="98" t="s">
        <v>3</v>
      </c>
      <c r="D124" s="102">
        <v>0</v>
      </c>
      <c r="E124" s="19">
        <f>D124*0.25</f>
        <v>0</v>
      </c>
      <c r="F124" s="100">
        <v>1.5</v>
      </c>
      <c r="G124" s="142">
        <f>F124*0.5</f>
        <v>0.75</v>
      </c>
      <c r="H124" s="100">
        <v>0</v>
      </c>
      <c r="I124" s="142">
        <f>H124*0.75</f>
        <v>0</v>
      </c>
      <c r="J124" s="100">
        <v>0</v>
      </c>
      <c r="K124" s="143">
        <f>SUM(E124,G124,I124,J124)</f>
        <v>0.75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</row>
    <row r="125" spans="1:207" x14ac:dyDescent="0.2">
      <c r="A125" s="103" t="s">
        <v>30</v>
      </c>
      <c r="B125" s="97" t="s">
        <v>150</v>
      </c>
      <c r="C125" s="98" t="s">
        <v>8</v>
      </c>
      <c r="D125" s="99">
        <v>3</v>
      </c>
      <c r="E125" s="19">
        <f>D125*0.25</f>
        <v>0.75</v>
      </c>
      <c r="F125" s="102">
        <v>0</v>
      </c>
      <c r="G125" s="142">
        <f>F125*0.5</f>
        <v>0</v>
      </c>
      <c r="H125" s="99">
        <v>0</v>
      </c>
      <c r="I125" s="142">
        <f>H125*0.75</f>
        <v>0</v>
      </c>
      <c r="J125" s="99">
        <v>0</v>
      </c>
      <c r="K125" s="143">
        <f>SUM(E125,G125,I125,J125)</f>
        <v>0.75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</row>
    <row r="126" spans="1:207" x14ac:dyDescent="0.2">
      <c r="A126" s="103" t="s">
        <v>30</v>
      </c>
      <c r="B126" s="97" t="s">
        <v>98</v>
      </c>
      <c r="C126" s="98" t="s">
        <v>24</v>
      </c>
      <c r="D126" s="99">
        <v>3</v>
      </c>
      <c r="E126" s="19">
        <f>D126*0.25</f>
        <v>0.75</v>
      </c>
      <c r="F126" s="100">
        <v>0</v>
      </c>
      <c r="G126" s="142">
        <f>F126*0.5</f>
        <v>0</v>
      </c>
      <c r="H126" s="99">
        <v>0</v>
      </c>
      <c r="I126" s="142">
        <f>H126*0.75</f>
        <v>0</v>
      </c>
      <c r="J126" s="99">
        <v>0</v>
      </c>
      <c r="K126" s="143">
        <f>SUM(E126,G126,I126,J126)</f>
        <v>0.75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</row>
    <row r="127" spans="1:207" x14ac:dyDescent="0.2">
      <c r="A127" s="103" t="s">
        <v>30</v>
      </c>
      <c r="B127" s="103" t="s">
        <v>383</v>
      </c>
      <c r="C127" s="98" t="s">
        <v>12</v>
      </c>
      <c r="D127" s="102">
        <v>0</v>
      </c>
      <c r="E127" s="19">
        <f>D127*0.25</f>
        <v>0</v>
      </c>
      <c r="F127" s="100">
        <v>1.5</v>
      </c>
      <c r="G127" s="142">
        <f>F127*0.5</f>
        <v>0.75</v>
      </c>
      <c r="H127" s="99">
        <v>0</v>
      </c>
      <c r="I127" s="142">
        <f>H127*0.75</f>
        <v>0</v>
      </c>
      <c r="J127" s="99">
        <v>0</v>
      </c>
      <c r="K127" s="143">
        <f>SUM(E127,G127,I127,J127)</f>
        <v>0.75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</row>
    <row r="128" spans="1:207" x14ac:dyDescent="0.2">
      <c r="A128" s="103" t="s">
        <v>30</v>
      </c>
      <c r="B128" s="103" t="s">
        <v>377</v>
      </c>
      <c r="C128" s="98" t="s">
        <v>8</v>
      </c>
      <c r="D128" s="102">
        <v>0</v>
      </c>
      <c r="E128" s="19">
        <f>D128*0.25</f>
        <v>0</v>
      </c>
      <c r="F128" s="102">
        <v>1.5</v>
      </c>
      <c r="G128" s="142">
        <f>F128*0.5</f>
        <v>0.75</v>
      </c>
      <c r="H128" s="99">
        <v>0</v>
      </c>
      <c r="I128" s="142">
        <f>H128*0.75</f>
        <v>0</v>
      </c>
      <c r="J128" s="99">
        <v>0</v>
      </c>
      <c r="K128" s="143">
        <f>SUM(E128,G128,I128,J128)</f>
        <v>0.75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</row>
    <row r="129" spans="1:207" x14ac:dyDescent="0.2">
      <c r="A129" s="103" t="s">
        <v>30</v>
      </c>
      <c r="B129" s="103" t="s">
        <v>380</v>
      </c>
      <c r="C129" s="98" t="s">
        <v>12</v>
      </c>
      <c r="D129" s="102">
        <v>0</v>
      </c>
      <c r="E129" s="19">
        <f>D129*0.25</f>
        <v>0</v>
      </c>
      <c r="F129" s="100">
        <v>1.5</v>
      </c>
      <c r="G129" s="142">
        <f>F129*0.5</f>
        <v>0.75</v>
      </c>
      <c r="H129" s="100">
        <v>0</v>
      </c>
      <c r="I129" s="142">
        <f>H129*0.75</f>
        <v>0</v>
      </c>
      <c r="J129" s="100">
        <v>0</v>
      </c>
      <c r="K129" s="143">
        <f>SUM(E129,G129,I129,J129)</f>
        <v>0.75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</row>
    <row r="130" spans="1:207" x14ac:dyDescent="0.2">
      <c r="A130" s="103" t="s">
        <v>30</v>
      </c>
      <c r="B130" s="103" t="s">
        <v>370</v>
      </c>
      <c r="C130" s="98" t="s">
        <v>8</v>
      </c>
      <c r="D130" s="102">
        <v>0</v>
      </c>
      <c r="E130" s="19">
        <f>D130*0.25</f>
        <v>0</v>
      </c>
      <c r="F130" s="102">
        <v>1.5</v>
      </c>
      <c r="G130" s="142">
        <f>F130*0.5</f>
        <v>0.75</v>
      </c>
      <c r="H130" s="100">
        <v>0</v>
      </c>
      <c r="I130" s="142">
        <f>H130*0.75</f>
        <v>0</v>
      </c>
      <c r="J130" s="100">
        <v>0</v>
      </c>
      <c r="K130" s="143">
        <f>SUM(E130,G130,I130,J130)</f>
        <v>0.75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</row>
    <row r="131" spans="1:207" x14ac:dyDescent="0.2">
      <c r="A131" s="103" t="s">
        <v>30</v>
      </c>
      <c r="B131" s="103" t="s">
        <v>372</v>
      </c>
      <c r="C131" s="98" t="s">
        <v>8</v>
      </c>
      <c r="D131" s="102">
        <v>0</v>
      </c>
      <c r="E131" s="19">
        <f>D131*0.25</f>
        <v>0</v>
      </c>
      <c r="F131" s="100">
        <v>1.5</v>
      </c>
      <c r="G131" s="142">
        <f>F131*0.5</f>
        <v>0.75</v>
      </c>
      <c r="H131" s="100">
        <v>0</v>
      </c>
      <c r="I131" s="142">
        <f>H131*0.75</f>
        <v>0</v>
      </c>
      <c r="J131" s="100">
        <v>0</v>
      </c>
      <c r="K131" s="143">
        <f>SUM(E131,G131,I131,J131)</f>
        <v>0.75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</row>
    <row r="132" spans="1:207" x14ac:dyDescent="0.2">
      <c r="A132" s="103" t="s">
        <v>30</v>
      </c>
      <c r="B132" s="97" t="s">
        <v>198</v>
      </c>
      <c r="C132" s="134" t="s">
        <v>8</v>
      </c>
      <c r="D132" s="99">
        <v>3</v>
      </c>
      <c r="E132" s="19">
        <f>D132*0.25</f>
        <v>0.75</v>
      </c>
      <c r="F132" s="100">
        <v>0</v>
      </c>
      <c r="G132" s="142">
        <f>F132*0.5</f>
        <v>0</v>
      </c>
      <c r="H132" s="100">
        <v>0</v>
      </c>
      <c r="I132" s="142">
        <f>H132*0.75</f>
        <v>0</v>
      </c>
      <c r="J132" s="100">
        <v>0</v>
      </c>
      <c r="K132" s="143">
        <f>SUM(E132,G132,I132,J132)</f>
        <v>0.75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</row>
    <row r="133" spans="1:207" x14ac:dyDescent="0.2">
      <c r="A133" s="103" t="s">
        <v>30</v>
      </c>
      <c r="B133" s="104" t="s">
        <v>219</v>
      </c>
      <c r="C133" s="137" t="s">
        <v>8</v>
      </c>
      <c r="D133" s="102">
        <v>3</v>
      </c>
      <c r="E133" s="19">
        <f>D133*0.25</f>
        <v>0.75</v>
      </c>
      <c r="F133" s="100">
        <v>0</v>
      </c>
      <c r="G133" s="142">
        <f>F133*0.5</f>
        <v>0</v>
      </c>
      <c r="H133" s="102">
        <v>0</v>
      </c>
      <c r="I133" s="142">
        <f>H133*0.75</f>
        <v>0</v>
      </c>
      <c r="J133" s="102">
        <v>0</v>
      </c>
      <c r="K133" s="143">
        <f>SUM(E133,G133,I133,J133)</f>
        <v>0.75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</row>
    <row r="134" spans="1:207" x14ac:dyDescent="0.2">
      <c r="A134" s="103" t="s">
        <v>30</v>
      </c>
      <c r="B134" s="97" t="s">
        <v>168</v>
      </c>
      <c r="C134" s="98" t="s">
        <v>24</v>
      </c>
      <c r="D134" s="99">
        <v>3</v>
      </c>
      <c r="E134" s="19">
        <f>D134*0.25</f>
        <v>0.75</v>
      </c>
      <c r="F134" s="100">
        <v>0</v>
      </c>
      <c r="G134" s="142">
        <f>F134*0.5</f>
        <v>0</v>
      </c>
      <c r="H134" s="102">
        <v>0</v>
      </c>
      <c r="I134" s="142">
        <f>H134*0.75</f>
        <v>0</v>
      </c>
      <c r="J134" s="102">
        <v>0</v>
      </c>
      <c r="K134" s="143">
        <f>SUM(E134,G134,I134,J134)</f>
        <v>0.75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</row>
    <row r="135" spans="1:207" x14ac:dyDescent="0.2">
      <c r="A135" s="103" t="s">
        <v>30</v>
      </c>
      <c r="B135" s="103" t="s">
        <v>385</v>
      </c>
      <c r="C135" s="98" t="s">
        <v>3</v>
      </c>
      <c r="D135" s="102">
        <v>0</v>
      </c>
      <c r="E135" s="19">
        <f>D135*0.25</f>
        <v>0</v>
      </c>
      <c r="F135" s="102">
        <v>1.5</v>
      </c>
      <c r="G135" s="142">
        <f>F135*0.5</f>
        <v>0.75</v>
      </c>
      <c r="H135" s="99">
        <v>0</v>
      </c>
      <c r="I135" s="142">
        <f>H135*0.75</f>
        <v>0</v>
      </c>
      <c r="J135" s="99">
        <v>0</v>
      </c>
      <c r="K135" s="143">
        <f>SUM(E135,G135,I135,J135)</f>
        <v>0.75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</row>
    <row r="136" spans="1:207" x14ac:dyDescent="0.2">
      <c r="A136" s="103" t="s">
        <v>30</v>
      </c>
      <c r="B136" s="103" t="s">
        <v>378</v>
      </c>
      <c r="C136" s="98" t="s">
        <v>8</v>
      </c>
      <c r="D136" s="102">
        <v>0</v>
      </c>
      <c r="E136" s="19">
        <f>D136*0.25</f>
        <v>0</v>
      </c>
      <c r="F136" s="102">
        <v>1.5</v>
      </c>
      <c r="G136" s="142">
        <f>F136*0.5</f>
        <v>0.75</v>
      </c>
      <c r="H136" s="100">
        <v>0</v>
      </c>
      <c r="I136" s="142">
        <f>H136*0.75</f>
        <v>0</v>
      </c>
      <c r="J136" s="100">
        <v>0</v>
      </c>
      <c r="K136" s="143">
        <f>SUM(E136,G136,I136,J136)</f>
        <v>0.75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</row>
    <row r="137" spans="1:207" x14ac:dyDescent="0.2">
      <c r="A137" s="103" t="s">
        <v>30</v>
      </c>
      <c r="B137" s="103" t="s">
        <v>379</v>
      </c>
      <c r="C137" s="98" t="s">
        <v>12</v>
      </c>
      <c r="D137" s="102">
        <v>0</v>
      </c>
      <c r="E137" s="19">
        <f>D137*0.25</f>
        <v>0</v>
      </c>
      <c r="F137" s="100">
        <v>1.5</v>
      </c>
      <c r="G137" s="142">
        <f>F137*0.5</f>
        <v>0.75</v>
      </c>
      <c r="H137" s="102">
        <v>0</v>
      </c>
      <c r="I137" s="142">
        <f>H137*0.75</f>
        <v>0</v>
      </c>
      <c r="J137" s="102">
        <v>0</v>
      </c>
      <c r="K137" s="143">
        <f>SUM(E137,G137,I137,J137)</f>
        <v>0.75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</row>
    <row r="138" spans="1:207" x14ac:dyDescent="0.2">
      <c r="A138" s="103" t="s">
        <v>30</v>
      </c>
      <c r="B138" s="103" t="s">
        <v>387</v>
      </c>
      <c r="C138" s="98" t="s">
        <v>3</v>
      </c>
      <c r="D138" s="102">
        <v>0</v>
      </c>
      <c r="E138" s="19">
        <f>D138*0.25</f>
        <v>0</v>
      </c>
      <c r="F138" s="100">
        <v>1.5</v>
      </c>
      <c r="G138" s="142">
        <f>F138*0.5</f>
        <v>0.75</v>
      </c>
      <c r="H138" s="102">
        <v>0</v>
      </c>
      <c r="I138" s="142">
        <f>H138*0.75</f>
        <v>0</v>
      </c>
      <c r="J138" s="102">
        <v>0</v>
      </c>
      <c r="K138" s="143">
        <f>SUM(E138,G138,I138,J138)</f>
        <v>0.75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</row>
    <row r="139" spans="1:207" x14ac:dyDescent="0.2">
      <c r="A139" s="103" t="s">
        <v>30</v>
      </c>
      <c r="B139" s="97" t="s">
        <v>151</v>
      </c>
      <c r="C139" s="97" t="s">
        <v>8</v>
      </c>
      <c r="D139" s="99">
        <v>3</v>
      </c>
      <c r="E139" s="19">
        <f>D139*0.25</f>
        <v>0.75</v>
      </c>
      <c r="F139" s="102">
        <v>0</v>
      </c>
      <c r="G139" s="142">
        <f>F139*0.5</f>
        <v>0</v>
      </c>
      <c r="H139" s="99">
        <v>0</v>
      </c>
      <c r="I139" s="142">
        <f>H139*0.75</f>
        <v>0</v>
      </c>
      <c r="J139" s="99">
        <v>0</v>
      </c>
      <c r="K139" s="143">
        <f>SUM(E139,G139,I139,J139)</f>
        <v>0.75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</row>
    <row r="140" spans="1:207" x14ac:dyDescent="0.2">
      <c r="A140" s="103" t="s">
        <v>30</v>
      </c>
      <c r="B140" s="103" t="s">
        <v>384</v>
      </c>
      <c r="C140" s="98" t="s">
        <v>3</v>
      </c>
      <c r="D140" s="102">
        <v>0</v>
      </c>
      <c r="E140" s="19">
        <f>D140*0.25</f>
        <v>0</v>
      </c>
      <c r="F140" s="100">
        <v>1.5</v>
      </c>
      <c r="G140" s="142">
        <f>F140*0.5</f>
        <v>0.75</v>
      </c>
      <c r="H140" s="99">
        <v>0</v>
      </c>
      <c r="I140" s="142">
        <f>H140*0.75</f>
        <v>0</v>
      </c>
      <c r="J140" s="99">
        <v>0</v>
      </c>
      <c r="K140" s="143">
        <f>SUM(E140,G140,I140,J140)</f>
        <v>0.75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</row>
    <row r="141" spans="1:207" x14ac:dyDescent="0.2">
      <c r="A141" s="103" t="s">
        <v>30</v>
      </c>
      <c r="B141" s="103" t="s">
        <v>381</v>
      </c>
      <c r="C141" s="98" t="s">
        <v>12</v>
      </c>
      <c r="D141" s="102">
        <v>0</v>
      </c>
      <c r="E141" s="19">
        <f>D141*0.25</f>
        <v>0</v>
      </c>
      <c r="F141" s="102">
        <v>1.5</v>
      </c>
      <c r="G141" s="142">
        <f>F141*0.5</f>
        <v>0.75</v>
      </c>
      <c r="H141" s="100">
        <v>0</v>
      </c>
      <c r="I141" s="142">
        <f>H141*0.75</f>
        <v>0</v>
      </c>
      <c r="J141" s="100">
        <v>0</v>
      </c>
      <c r="K141" s="143">
        <f>SUM(E141,G141,I141,J141)</f>
        <v>0.75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</row>
    <row r="142" spans="1:207" x14ac:dyDescent="0.2">
      <c r="A142" s="103" t="s">
        <v>30</v>
      </c>
      <c r="B142" s="103" t="s">
        <v>373</v>
      </c>
      <c r="C142" s="98" t="s">
        <v>8</v>
      </c>
      <c r="D142" s="102">
        <v>0</v>
      </c>
      <c r="E142" s="19">
        <f>D142*0.25</f>
        <v>0</v>
      </c>
      <c r="F142" s="100">
        <v>1.5</v>
      </c>
      <c r="G142" s="142">
        <f>F142*0.5</f>
        <v>0.75</v>
      </c>
      <c r="H142" s="100">
        <v>0</v>
      </c>
      <c r="I142" s="142">
        <f>H142*0.75</f>
        <v>0</v>
      </c>
      <c r="J142" s="100">
        <v>0</v>
      </c>
      <c r="K142" s="143">
        <f>SUM(E142,G142,I142,J142)</f>
        <v>0.75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</row>
    <row r="143" spans="1:207" x14ac:dyDescent="0.2">
      <c r="A143" s="103" t="s">
        <v>30</v>
      </c>
      <c r="B143" s="97" t="s">
        <v>100</v>
      </c>
      <c r="C143" s="98" t="s">
        <v>27</v>
      </c>
      <c r="D143" s="102">
        <v>3</v>
      </c>
      <c r="E143" s="19">
        <f>D143*0.25</f>
        <v>0.75</v>
      </c>
      <c r="F143" s="102">
        <v>0</v>
      </c>
      <c r="G143" s="142">
        <f>F143*0.5</f>
        <v>0</v>
      </c>
      <c r="H143" s="100">
        <v>0</v>
      </c>
      <c r="I143" s="142">
        <f>H143*0.75</f>
        <v>0</v>
      </c>
      <c r="J143" s="100">
        <v>0</v>
      </c>
      <c r="K143" s="143">
        <f>SUM(E143,G143,I143,J143)</f>
        <v>0.75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</row>
    <row r="144" spans="1:207" x14ac:dyDescent="0.2">
      <c r="A144" s="103" t="s">
        <v>30</v>
      </c>
      <c r="B144" s="103" t="s">
        <v>244</v>
      </c>
      <c r="C144" s="98" t="s">
        <v>3</v>
      </c>
      <c r="D144" s="102">
        <v>1.5</v>
      </c>
      <c r="E144" s="19">
        <f>D144*0.25</f>
        <v>0.375</v>
      </c>
      <c r="F144" s="102">
        <v>0</v>
      </c>
      <c r="G144" s="142">
        <f>F144*0.5</f>
        <v>0</v>
      </c>
      <c r="H144" s="102">
        <v>0</v>
      </c>
      <c r="I144" s="142">
        <f>H144*0.75</f>
        <v>0</v>
      </c>
      <c r="J144" s="102">
        <v>0</v>
      </c>
      <c r="K144" s="143">
        <f>SUM(E144,G144,I144,J144)</f>
        <v>0.375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</row>
    <row r="145" spans="1:207" x14ac:dyDescent="0.2">
      <c r="A145" s="103" t="s">
        <v>30</v>
      </c>
      <c r="B145" s="103" t="s">
        <v>245</v>
      </c>
      <c r="C145" s="98" t="s">
        <v>3</v>
      </c>
      <c r="D145" s="102">
        <v>1.5</v>
      </c>
      <c r="E145" s="19">
        <f>D145*0.25</f>
        <v>0.375</v>
      </c>
      <c r="F145" s="100">
        <v>0</v>
      </c>
      <c r="G145" s="142">
        <f>F145*0.5</f>
        <v>0</v>
      </c>
      <c r="H145" s="99">
        <v>0</v>
      </c>
      <c r="I145" s="142">
        <f>H145*0.75</f>
        <v>0</v>
      </c>
      <c r="J145" s="99">
        <v>0</v>
      </c>
      <c r="K145" s="143">
        <f>SUM(E145,G145,I145,J145)</f>
        <v>0.375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</row>
    <row r="146" spans="1:207" x14ac:dyDescent="0.2">
      <c r="A146" s="103" t="s">
        <v>30</v>
      </c>
      <c r="B146" s="103" t="s">
        <v>261</v>
      </c>
      <c r="C146" s="98" t="s">
        <v>51</v>
      </c>
      <c r="D146" s="102">
        <v>1.5</v>
      </c>
      <c r="E146" s="19">
        <f>D146*0.25</f>
        <v>0.375</v>
      </c>
      <c r="F146" s="102">
        <v>0</v>
      </c>
      <c r="G146" s="142">
        <f>F146*0.5</f>
        <v>0</v>
      </c>
      <c r="H146" s="99">
        <v>0</v>
      </c>
      <c r="I146" s="142">
        <f>H146*0.75</f>
        <v>0</v>
      </c>
      <c r="J146" s="99">
        <v>0</v>
      </c>
      <c r="K146" s="143">
        <f>SUM(E146,G146,I146,J146)</f>
        <v>0.375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</row>
    <row r="147" spans="1:207" x14ac:dyDescent="0.2">
      <c r="A147" s="103" t="s">
        <v>30</v>
      </c>
      <c r="B147" s="103" t="s">
        <v>243</v>
      </c>
      <c r="C147" s="98" t="s">
        <v>3</v>
      </c>
      <c r="D147" s="102">
        <v>1.5</v>
      </c>
      <c r="E147" s="19">
        <f>D147*0.25</f>
        <v>0.375</v>
      </c>
      <c r="F147" s="102">
        <v>0</v>
      </c>
      <c r="G147" s="142">
        <f>F147*0.5</f>
        <v>0</v>
      </c>
      <c r="H147" s="100">
        <v>0</v>
      </c>
      <c r="I147" s="142">
        <f>H147*0.75</f>
        <v>0</v>
      </c>
      <c r="J147" s="100">
        <v>0</v>
      </c>
      <c r="K147" s="143">
        <f>SUM(E147,G147,I147,J147)</f>
        <v>0.375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</row>
    <row r="148" spans="1:207" x14ac:dyDescent="0.2">
      <c r="A148" s="103" t="s">
        <v>30</v>
      </c>
      <c r="B148" s="103" t="s">
        <v>242</v>
      </c>
      <c r="C148" s="98" t="s">
        <v>3</v>
      </c>
      <c r="D148" s="102">
        <v>1.5</v>
      </c>
      <c r="E148" s="19">
        <f>D148*0.25</f>
        <v>0.375</v>
      </c>
      <c r="F148" s="100">
        <v>0</v>
      </c>
      <c r="G148" s="142">
        <f>F148*0.5</f>
        <v>0</v>
      </c>
      <c r="H148" s="100">
        <v>0</v>
      </c>
      <c r="I148" s="142">
        <f>H148*0.75</f>
        <v>0</v>
      </c>
      <c r="J148" s="100">
        <v>0</v>
      </c>
      <c r="K148" s="143">
        <f>SUM(E148,G148,I148,J148)</f>
        <v>0.375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</row>
    <row r="149" spans="1:207" x14ac:dyDescent="0.2">
      <c r="A149" s="103" t="s">
        <v>30</v>
      </c>
      <c r="B149" s="103"/>
      <c r="C149" s="98"/>
      <c r="D149" s="102">
        <v>0</v>
      </c>
      <c r="E149" s="19">
        <f>D149*0.25</f>
        <v>0</v>
      </c>
      <c r="F149" s="102">
        <v>0</v>
      </c>
      <c r="G149" s="142">
        <f>F149*0.5</f>
        <v>0</v>
      </c>
      <c r="H149" s="100">
        <v>0</v>
      </c>
      <c r="I149" s="142">
        <f>H149*0.75</f>
        <v>0</v>
      </c>
      <c r="J149" s="100">
        <v>0</v>
      </c>
      <c r="K149" s="143">
        <f>SUM(E149,G149,I149,J149)</f>
        <v>0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</row>
    <row r="151" spans="1:207" x14ac:dyDescent="0.2">
      <c r="D151" s="1"/>
      <c r="E151" s="1"/>
      <c r="F151" s="1"/>
      <c r="G151" s="1"/>
      <c r="H151" s="1"/>
      <c r="I151" s="1"/>
      <c r="J151" s="1"/>
      <c r="K151" s="1"/>
    </row>
    <row r="152" spans="1:207" x14ac:dyDescent="0.2">
      <c r="D152"/>
      <c r="K152" s="1"/>
    </row>
    <row r="153" spans="1:207" x14ac:dyDescent="0.2">
      <c r="A153" s="33" t="s">
        <v>127</v>
      </c>
    </row>
  </sheetData>
  <sortState ref="A3:K152">
    <sortCondition descending="1" ref="K1"/>
  </sortState>
  <pageMargins left="0.7" right="0.7" top="0.75" bottom="0.75" header="0.3" footer="0.3"/>
  <pageSetup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Normal="100" workbookViewId="0">
      <pane ySplit="7" topLeftCell="A8" activePane="bottomLeft" state="frozen"/>
      <selection pane="bottomLeft" activeCell="H14" sqref="H14"/>
    </sheetView>
  </sheetViews>
  <sheetFormatPr defaultColWidth="8.85546875" defaultRowHeight="12.75" x14ac:dyDescent="0.2"/>
  <cols>
    <col min="1" max="1" width="8.85546875" style="1"/>
    <col min="2" max="2" width="16.42578125" style="1" customWidth="1"/>
    <col min="3" max="3" width="15.85546875" style="1" customWidth="1"/>
    <col min="4" max="10" width="8.85546875" style="2"/>
    <col min="11" max="11" width="13.5703125" style="2" customWidth="1"/>
    <col min="12" max="16384" width="8.85546875" style="1"/>
  </cols>
  <sheetData>
    <row r="1" spans="1:12" ht="15.75" x14ac:dyDescent="0.25">
      <c r="A1" s="162" t="s">
        <v>121</v>
      </c>
      <c r="B1" s="162"/>
      <c r="C1" s="162"/>
      <c r="D1" s="164"/>
      <c r="E1" s="164"/>
      <c r="F1" s="164"/>
      <c r="G1" s="164"/>
      <c r="H1" s="164"/>
      <c r="I1" s="164"/>
      <c r="J1" s="164"/>
      <c r="K1" s="164"/>
    </row>
    <row r="2" spans="1:12" x14ac:dyDescent="0.2">
      <c r="A2" s="161"/>
      <c r="B2" s="161"/>
      <c r="C2" s="161" t="s">
        <v>49</v>
      </c>
      <c r="D2" s="161">
        <v>2017</v>
      </c>
      <c r="E2" s="161">
        <v>2017</v>
      </c>
      <c r="F2" s="161">
        <v>2018</v>
      </c>
      <c r="G2" s="161">
        <v>2018</v>
      </c>
      <c r="H2" s="161">
        <v>2019</v>
      </c>
      <c r="I2" s="161">
        <v>2019</v>
      </c>
      <c r="J2" s="161">
        <v>2020</v>
      </c>
      <c r="K2" s="161"/>
    </row>
    <row r="3" spans="1:12" x14ac:dyDescent="0.2">
      <c r="A3" s="161"/>
      <c r="B3" s="161"/>
      <c r="C3" s="161" t="s">
        <v>50</v>
      </c>
      <c r="D3" s="163">
        <v>1</v>
      </c>
      <c r="E3" s="163" t="s">
        <v>53</v>
      </c>
      <c r="F3" s="163">
        <v>1</v>
      </c>
      <c r="G3" s="163" t="s">
        <v>53</v>
      </c>
      <c r="H3" s="163">
        <v>1</v>
      </c>
      <c r="I3" s="163" t="s">
        <v>53</v>
      </c>
      <c r="J3" s="163">
        <v>1</v>
      </c>
      <c r="K3" s="161"/>
    </row>
    <row r="4" spans="1:12" s="25" customFormat="1" ht="15.75" customHeight="1" x14ac:dyDescent="0.2">
      <c r="A4" s="161"/>
      <c r="B4" s="161" t="s">
        <v>21</v>
      </c>
      <c r="C4" s="161"/>
      <c r="D4" s="161"/>
      <c r="E4" s="163">
        <v>0.25</v>
      </c>
      <c r="F4" s="161"/>
      <c r="G4" s="163">
        <v>0.5</v>
      </c>
      <c r="H4" s="161"/>
      <c r="I4" s="163">
        <v>0.75</v>
      </c>
      <c r="J4" s="161"/>
      <c r="K4" s="161" t="s">
        <v>19</v>
      </c>
    </row>
    <row r="5" spans="1:12" x14ac:dyDescent="0.2">
      <c r="A5" s="97" t="s">
        <v>41</v>
      </c>
      <c r="B5" s="97" t="s">
        <v>47</v>
      </c>
      <c r="C5" s="98" t="s">
        <v>27</v>
      </c>
      <c r="D5" s="100">
        <v>10</v>
      </c>
      <c r="E5" s="100">
        <f t="shared" ref="E5:E34" si="0">D5*0.5</f>
        <v>5</v>
      </c>
      <c r="F5" s="100">
        <v>26</v>
      </c>
      <c r="G5" s="99">
        <f t="shared" ref="G5:G34" si="1">F5*0.75</f>
        <v>19.5</v>
      </c>
      <c r="H5" s="100">
        <v>10</v>
      </c>
      <c r="I5" s="99">
        <f t="shared" ref="I5:I34" si="2">H5*0.75</f>
        <v>7.5</v>
      </c>
      <c r="J5" s="100">
        <v>10</v>
      </c>
      <c r="K5" s="101">
        <f t="shared" ref="K5:K34" si="3">SUM(E5,G5,I5,J5,)</f>
        <v>42</v>
      </c>
    </row>
    <row r="6" spans="1:12" x14ac:dyDescent="0.2">
      <c r="A6" s="97" t="s">
        <v>41</v>
      </c>
      <c r="B6" s="97" t="s">
        <v>45</v>
      </c>
      <c r="C6" s="98" t="s">
        <v>70</v>
      </c>
      <c r="D6" s="100">
        <v>10</v>
      </c>
      <c r="E6" s="100">
        <f t="shared" si="0"/>
        <v>5</v>
      </c>
      <c r="F6" s="100">
        <v>26</v>
      </c>
      <c r="G6" s="99">
        <f t="shared" si="1"/>
        <v>19.5</v>
      </c>
      <c r="H6" s="100">
        <v>10</v>
      </c>
      <c r="I6" s="99">
        <f t="shared" si="2"/>
        <v>7.5</v>
      </c>
      <c r="J6" s="100">
        <v>8</v>
      </c>
      <c r="K6" s="101">
        <f t="shared" si="3"/>
        <v>40</v>
      </c>
    </row>
    <row r="7" spans="1:12" s="23" customFormat="1" ht="15.75" x14ac:dyDescent="0.25">
      <c r="A7" s="103" t="s">
        <v>41</v>
      </c>
      <c r="B7" s="103" t="s">
        <v>213</v>
      </c>
      <c r="C7" s="104" t="s">
        <v>70</v>
      </c>
      <c r="D7" s="99">
        <v>10</v>
      </c>
      <c r="E7" s="100">
        <f t="shared" si="0"/>
        <v>5</v>
      </c>
      <c r="F7" s="99">
        <v>26</v>
      </c>
      <c r="G7" s="99">
        <f t="shared" si="1"/>
        <v>19.5</v>
      </c>
      <c r="H7" s="99">
        <v>10</v>
      </c>
      <c r="I7" s="99">
        <f t="shared" si="2"/>
        <v>7.5</v>
      </c>
      <c r="J7" s="99">
        <v>8</v>
      </c>
      <c r="K7" s="101">
        <f t="shared" si="3"/>
        <v>40</v>
      </c>
    </row>
    <row r="8" spans="1:12" s="24" customFormat="1" x14ac:dyDescent="0.2">
      <c r="A8" s="97" t="s">
        <v>41</v>
      </c>
      <c r="B8" s="97" t="s">
        <v>42</v>
      </c>
      <c r="C8" s="98" t="s">
        <v>27</v>
      </c>
      <c r="D8" s="100">
        <v>0</v>
      </c>
      <c r="E8" s="100">
        <f t="shared" si="0"/>
        <v>0</v>
      </c>
      <c r="F8" s="100">
        <v>26</v>
      </c>
      <c r="G8" s="99">
        <f t="shared" si="1"/>
        <v>19.5</v>
      </c>
      <c r="H8" s="100">
        <v>10</v>
      </c>
      <c r="I8" s="99">
        <f t="shared" si="2"/>
        <v>7.5</v>
      </c>
      <c r="J8" s="100">
        <v>10</v>
      </c>
      <c r="K8" s="101">
        <f t="shared" si="3"/>
        <v>37</v>
      </c>
      <c r="L8" s="21"/>
    </row>
    <row r="9" spans="1:12" s="24" customFormat="1" x14ac:dyDescent="0.2">
      <c r="A9" s="97" t="s">
        <v>41</v>
      </c>
      <c r="B9" s="97" t="s">
        <v>75</v>
      </c>
      <c r="C9" s="98" t="s">
        <v>52</v>
      </c>
      <c r="D9" s="100">
        <v>8</v>
      </c>
      <c r="E9" s="100">
        <f t="shared" si="0"/>
        <v>4</v>
      </c>
      <c r="F9" s="100">
        <v>8</v>
      </c>
      <c r="G9" s="99">
        <f t="shared" si="1"/>
        <v>6</v>
      </c>
      <c r="H9" s="100">
        <v>6</v>
      </c>
      <c r="I9" s="99">
        <f t="shared" si="2"/>
        <v>4.5</v>
      </c>
      <c r="J9" s="100">
        <v>10</v>
      </c>
      <c r="K9" s="101">
        <f t="shared" si="3"/>
        <v>24.5</v>
      </c>
      <c r="L9" s="21"/>
    </row>
    <row r="10" spans="1:12" s="24" customFormat="1" x14ac:dyDescent="0.2">
      <c r="A10" s="97" t="s">
        <v>41</v>
      </c>
      <c r="B10" s="97" t="s">
        <v>48</v>
      </c>
      <c r="C10" s="98" t="s">
        <v>27</v>
      </c>
      <c r="D10" s="100">
        <v>8</v>
      </c>
      <c r="E10" s="100">
        <f t="shared" si="0"/>
        <v>4</v>
      </c>
      <c r="F10" s="100">
        <v>8</v>
      </c>
      <c r="G10" s="99">
        <f t="shared" si="1"/>
        <v>6</v>
      </c>
      <c r="H10" s="100">
        <v>6</v>
      </c>
      <c r="I10" s="99">
        <f t="shared" si="2"/>
        <v>4.5</v>
      </c>
      <c r="J10" s="100">
        <v>10</v>
      </c>
      <c r="K10" s="101">
        <f t="shared" si="3"/>
        <v>24.5</v>
      </c>
    </row>
    <row r="11" spans="1:12" x14ac:dyDescent="0.2">
      <c r="A11" s="97" t="s">
        <v>41</v>
      </c>
      <c r="B11" s="97" t="s">
        <v>46</v>
      </c>
      <c r="C11" s="98" t="s">
        <v>51</v>
      </c>
      <c r="D11" s="99">
        <v>0</v>
      </c>
      <c r="E11" s="100">
        <f t="shared" si="0"/>
        <v>0</v>
      </c>
      <c r="F11" s="99">
        <v>0</v>
      </c>
      <c r="G11" s="99">
        <f t="shared" si="1"/>
        <v>0</v>
      </c>
      <c r="H11" s="99">
        <v>20</v>
      </c>
      <c r="I11" s="99">
        <f t="shared" si="2"/>
        <v>15</v>
      </c>
      <c r="J11" s="99">
        <v>8</v>
      </c>
      <c r="K11" s="101">
        <f t="shared" si="3"/>
        <v>23</v>
      </c>
      <c r="L11" s="5"/>
    </row>
    <row r="12" spans="1:12" x14ac:dyDescent="0.2">
      <c r="A12" s="97" t="s">
        <v>41</v>
      </c>
      <c r="B12" s="97" t="s">
        <v>11</v>
      </c>
      <c r="C12" s="98" t="s">
        <v>52</v>
      </c>
      <c r="D12" s="100">
        <v>8</v>
      </c>
      <c r="E12" s="100">
        <f t="shared" si="0"/>
        <v>4</v>
      </c>
      <c r="F12" s="100">
        <v>8</v>
      </c>
      <c r="G12" s="99">
        <f t="shared" si="1"/>
        <v>6</v>
      </c>
      <c r="H12" s="100">
        <v>6</v>
      </c>
      <c r="I12" s="99">
        <f t="shared" si="2"/>
        <v>4.5</v>
      </c>
      <c r="J12" s="100">
        <v>8</v>
      </c>
      <c r="K12" s="101">
        <f t="shared" si="3"/>
        <v>22.5</v>
      </c>
      <c r="L12" s="5"/>
    </row>
    <row r="13" spans="1:12" x14ac:dyDescent="0.2">
      <c r="A13" s="97" t="s">
        <v>41</v>
      </c>
      <c r="B13" s="97" t="s">
        <v>118</v>
      </c>
      <c r="C13" s="98" t="s">
        <v>119</v>
      </c>
      <c r="D13" s="102">
        <v>8</v>
      </c>
      <c r="E13" s="100">
        <f t="shared" si="0"/>
        <v>4</v>
      </c>
      <c r="F13" s="102">
        <v>8</v>
      </c>
      <c r="G13" s="99">
        <f t="shared" si="1"/>
        <v>6</v>
      </c>
      <c r="H13" s="102">
        <v>6</v>
      </c>
      <c r="I13" s="99">
        <f t="shared" si="2"/>
        <v>4.5</v>
      </c>
      <c r="J13" s="102">
        <v>8</v>
      </c>
      <c r="K13" s="101">
        <f t="shared" si="3"/>
        <v>22.5</v>
      </c>
      <c r="L13" s="5"/>
    </row>
    <row r="14" spans="1:12" x14ac:dyDescent="0.2">
      <c r="A14" s="97" t="s">
        <v>41</v>
      </c>
      <c r="B14" s="105" t="s">
        <v>277</v>
      </c>
      <c r="C14" s="105" t="s">
        <v>70</v>
      </c>
      <c r="D14" s="102">
        <v>6</v>
      </c>
      <c r="E14" s="100">
        <f t="shared" si="0"/>
        <v>3</v>
      </c>
      <c r="F14" s="102">
        <v>6</v>
      </c>
      <c r="G14" s="99">
        <f t="shared" si="1"/>
        <v>4.5</v>
      </c>
      <c r="H14" s="102">
        <v>8</v>
      </c>
      <c r="I14" s="99">
        <f t="shared" si="2"/>
        <v>6</v>
      </c>
      <c r="J14" s="102">
        <v>6</v>
      </c>
      <c r="K14" s="101">
        <f t="shared" si="3"/>
        <v>19.5</v>
      </c>
      <c r="L14" s="5"/>
    </row>
    <row r="15" spans="1:12" x14ac:dyDescent="0.2">
      <c r="A15" s="97" t="s">
        <v>41</v>
      </c>
      <c r="B15" s="97" t="s">
        <v>43</v>
      </c>
      <c r="C15" s="98" t="s">
        <v>51</v>
      </c>
      <c r="D15" s="102">
        <v>10</v>
      </c>
      <c r="E15" s="100">
        <f t="shared" si="0"/>
        <v>5</v>
      </c>
      <c r="F15" s="102">
        <v>0</v>
      </c>
      <c r="G15" s="99">
        <f t="shared" si="1"/>
        <v>0</v>
      </c>
      <c r="H15" s="102">
        <v>8</v>
      </c>
      <c r="I15" s="99">
        <f t="shared" si="2"/>
        <v>6</v>
      </c>
      <c r="J15" s="102">
        <v>6</v>
      </c>
      <c r="K15" s="101">
        <f t="shared" si="3"/>
        <v>17</v>
      </c>
    </row>
    <row r="16" spans="1:12" x14ac:dyDescent="0.2">
      <c r="A16" s="97" t="s">
        <v>41</v>
      </c>
      <c r="B16" s="105" t="s">
        <v>413</v>
      </c>
      <c r="C16" s="105" t="s">
        <v>70</v>
      </c>
      <c r="D16" s="102">
        <v>0</v>
      </c>
      <c r="E16" s="100">
        <f t="shared" si="0"/>
        <v>0</v>
      </c>
      <c r="F16" s="102">
        <v>0</v>
      </c>
      <c r="G16" s="99">
        <f t="shared" si="1"/>
        <v>0</v>
      </c>
      <c r="H16" s="102">
        <v>8</v>
      </c>
      <c r="I16" s="99">
        <f t="shared" si="2"/>
        <v>6</v>
      </c>
      <c r="J16" s="102">
        <v>6</v>
      </c>
      <c r="K16" s="101">
        <f t="shared" si="3"/>
        <v>12</v>
      </c>
    </row>
    <row r="17" spans="1:12" x14ac:dyDescent="0.2">
      <c r="A17" s="97" t="s">
        <v>41</v>
      </c>
      <c r="B17" s="105" t="s">
        <v>414</v>
      </c>
      <c r="C17" s="105" t="s">
        <v>70</v>
      </c>
      <c r="D17" s="102">
        <v>0</v>
      </c>
      <c r="E17" s="100">
        <f t="shared" si="0"/>
        <v>0</v>
      </c>
      <c r="F17" s="102">
        <v>0</v>
      </c>
      <c r="G17" s="99">
        <f t="shared" si="1"/>
        <v>0</v>
      </c>
      <c r="H17" s="102">
        <v>8</v>
      </c>
      <c r="I17" s="99">
        <f t="shared" si="2"/>
        <v>6</v>
      </c>
      <c r="J17" s="102">
        <v>6</v>
      </c>
      <c r="K17" s="101">
        <f t="shared" si="3"/>
        <v>12</v>
      </c>
      <c r="L17" s="5"/>
    </row>
    <row r="18" spans="1:12" x14ac:dyDescent="0.2">
      <c r="A18" s="97" t="s">
        <v>41</v>
      </c>
      <c r="B18" s="105" t="s">
        <v>176</v>
      </c>
      <c r="C18" s="105" t="s">
        <v>70</v>
      </c>
      <c r="D18" s="102">
        <v>6</v>
      </c>
      <c r="E18" s="100">
        <f t="shared" si="0"/>
        <v>3</v>
      </c>
      <c r="F18" s="102">
        <v>6</v>
      </c>
      <c r="G18" s="99">
        <f t="shared" si="1"/>
        <v>4.5</v>
      </c>
      <c r="H18" s="102">
        <v>0</v>
      </c>
      <c r="I18" s="99">
        <f t="shared" si="2"/>
        <v>0</v>
      </c>
      <c r="J18" s="102">
        <v>3</v>
      </c>
      <c r="K18" s="101">
        <f t="shared" si="3"/>
        <v>10.5</v>
      </c>
      <c r="L18" s="5"/>
    </row>
    <row r="19" spans="1:12" x14ac:dyDescent="0.2">
      <c r="A19" s="97" t="s">
        <v>41</v>
      </c>
      <c r="B19" s="105" t="s">
        <v>290</v>
      </c>
      <c r="C19" s="105" t="s">
        <v>70</v>
      </c>
      <c r="D19" s="102">
        <v>0</v>
      </c>
      <c r="E19" s="100">
        <f t="shared" si="0"/>
        <v>0</v>
      </c>
      <c r="F19" s="102">
        <v>6</v>
      </c>
      <c r="G19" s="99">
        <f t="shared" si="1"/>
        <v>4.5</v>
      </c>
      <c r="H19" s="102">
        <v>0</v>
      </c>
      <c r="I19" s="99">
        <f t="shared" si="2"/>
        <v>0</v>
      </c>
      <c r="J19" s="102">
        <v>3</v>
      </c>
      <c r="K19" s="101">
        <f t="shared" si="3"/>
        <v>7.5</v>
      </c>
      <c r="L19" s="5"/>
    </row>
    <row r="20" spans="1:12" x14ac:dyDescent="0.2">
      <c r="A20" s="97" t="s">
        <v>41</v>
      </c>
      <c r="B20" s="105" t="s">
        <v>291</v>
      </c>
      <c r="C20" s="105" t="s">
        <v>70</v>
      </c>
      <c r="D20" s="102">
        <v>0</v>
      </c>
      <c r="E20" s="100">
        <f t="shared" si="0"/>
        <v>0</v>
      </c>
      <c r="F20" s="102">
        <v>6</v>
      </c>
      <c r="G20" s="99">
        <f t="shared" si="1"/>
        <v>4.5</v>
      </c>
      <c r="H20" s="102">
        <v>0</v>
      </c>
      <c r="I20" s="99">
        <f t="shared" si="2"/>
        <v>0</v>
      </c>
      <c r="J20" s="102">
        <v>0</v>
      </c>
      <c r="K20" s="101">
        <f t="shared" si="3"/>
        <v>4.5</v>
      </c>
      <c r="L20" s="5"/>
    </row>
    <row r="21" spans="1:12" x14ac:dyDescent="0.2">
      <c r="A21" s="105" t="s">
        <v>41</v>
      </c>
      <c r="B21" s="105" t="s">
        <v>177</v>
      </c>
      <c r="C21" s="105" t="s">
        <v>51</v>
      </c>
      <c r="D21" s="102">
        <v>6</v>
      </c>
      <c r="E21" s="100">
        <f t="shared" si="0"/>
        <v>3</v>
      </c>
      <c r="F21" s="102">
        <v>0</v>
      </c>
      <c r="G21" s="99">
        <f t="shared" si="1"/>
        <v>0</v>
      </c>
      <c r="H21" s="102">
        <v>0</v>
      </c>
      <c r="I21" s="99">
        <f t="shared" si="2"/>
        <v>0</v>
      </c>
      <c r="J21" s="102">
        <v>0</v>
      </c>
      <c r="K21" s="101">
        <f t="shared" si="3"/>
        <v>3</v>
      </c>
      <c r="L21" s="5"/>
    </row>
    <row r="22" spans="1:12" x14ac:dyDescent="0.2">
      <c r="A22" s="97" t="s">
        <v>41</v>
      </c>
      <c r="B22" s="97" t="s">
        <v>256</v>
      </c>
      <c r="C22" s="98" t="s">
        <v>51</v>
      </c>
      <c r="D22" s="100">
        <v>6</v>
      </c>
      <c r="E22" s="100">
        <f t="shared" si="0"/>
        <v>3</v>
      </c>
      <c r="F22" s="100">
        <v>0</v>
      </c>
      <c r="G22" s="99">
        <f t="shared" si="1"/>
        <v>0</v>
      </c>
      <c r="H22" s="100">
        <v>0</v>
      </c>
      <c r="I22" s="99">
        <f t="shared" si="2"/>
        <v>0</v>
      </c>
      <c r="J22" s="100">
        <v>0</v>
      </c>
      <c r="K22" s="101">
        <f t="shared" si="3"/>
        <v>3</v>
      </c>
      <c r="L22" s="5"/>
    </row>
    <row r="23" spans="1:12" s="13" customFormat="1" x14ac:dyDescent="0.2">
      <c r="A23" s="97" t="s">
        <v>41</v>
      </c>
      <c r="B23" s="105" t="s">
        <v>557</v>
      </c>
      <c r="C23" s="105" t="s">
        <v>70</v>
      </c>
      <c r="D23" s="102">
        <v>0</v>
      </c>
      <c r="E23" s="100">
        <f t="shared" si="0"/>
        <v>0</v>
      </c>
      <c r="F23" s="102">
        <v>0</v>
      </c>
      <c r="G23" s="99">
        <f t="shared" si="1"/>
        <v>0</v>
      </c>
      <c r="H23" s="102">
        <v>0</v>
      </c>
      <c r="I23" s="99">
        <f t="shared" si="2"/>
        <v>0</v>
      </c>
      <c r="J23" s="102">
        <v>3</v>
      </c>
      <c r="K23" s="101">
        <f t="shared" si="3"/>
        <v>3</v>
      </c>
    </row>
    <row r="24" spans="1:12" x14ac:dyDescent="0.2">
      <c r="A24" s="97" t="s">
        <v>41</v>
      </c>
      <c r="B24" s="105" t="s">
        <v>558</v>
      </c>
      <c r="C24" s="105" t="s">
        <v>70</v>
      </c>
      <c r="D24" s="102">
        <v>0</v>
      </c>
      <c r="E24" s="100">
        <f t="shared" si="0"/>
        <v>0</v>
      </c>
      <c r="F24" s="102">
        <v>0</v>
      </c>
      <c r="G24" s="99">
        <f t="shared" si="1"/>
        <v>0</v>
      </c>
      <c r="H24" s="102">
        <v>0</v>
      </c>
      <c r="I24" s="99">
        <f t="shared" si="2"/>
        <v>0</v>
      </c>
      <c r="J24" s="102">
        <v>3</v>
      </c>
      <c r="K24" s="101">
        <f t="shared" si="3"/>
        <v>3</v>
      </c>
      <c r="L24" s="5"/>
    </row>
    <row r="25" spans="1:12" x14ac:dyDescent="0.2">
      <c r="A25" s="97" t="s">
        <v>41</v>
      </c>
      <c r="B25" s="97" t="s">
        <v>44</v>
      </c>
      <c r="C25" s="98" t="s">
        <v>51</v>
      </c>
      <c r="D25" s="99">
        <v>0</v>
      </c>
      <c r="E25" s="100">
        <f t="shared" si="0"/>
        <v>0</v>
      </c>
      <c r="F25" s="99">
        <v>0</v>
      </c>
      <c r="G25" s="99">
        <f t="shared" si="1"/>
        <v>0</v>
      </c>
      <c r="H25" s="99">
        <v>0</v>
      </c>
      <c r="I25" s="99">
        <f t="shared" si="2"/>
        <v>0</v>
      </c>
      <c r="J25" s="99">
        <v>0</v>
      </c>
      <c r="K25" s="101">
        <f t="shared" si="3"/>
        <v>0</v>
      </c>
      <c r="L25" s="5"/>
    </row>
    <row r="26" spans="1:12" x14ac:dyDescent="0.2">
      <c r="A26" s="97" t="s">
        <v>41</v>
      </c>
      <c r="B26" s="97" t="s">
        <v>69</v>
      </c>
      <c r="C26" s="98" t="s">
        <v>70</v>
      </c>
      <c r="D26" s="100">
        <v>0</v>
      </c>
      <c r="E26" s="100">
        <f t="shared" si="0"/>
        <v>0</v>
      </c>
      <c r="F26" s="100">
        <v>0</v>
      </c>
      <c r="G26" s="99">
        <f t="shared" si="1"/>
        <v>0</v>
      </c>
      <c r="H26" s="100">
        <v>0</v>
      </c>
      <c r="I26" s="99">
        <f t="shared" si="2"/>
        <v>0</v>
      </c>
      <c r="J26" s="100">
        <v>0</v>
      </c>
      <c r="K26" s="101">
        <f t="shared" si="3"/>
        <v>0</v>
      </c>
      <c r="L26" s="5"/>
    </row>
    <row r="27" spans="1:12" ht="12.75" customHeight="1" x14ac:dyDescent="0.2">
      <c r="A27" s="106" t="s">
        <v>41</v>
      </c>
      <c r="B27" s="106" t="s">
        <v>211</v>
      </c>
      <c r="C27" s="107" t="s">
        <v>27</v>
      </c>
      <c r="D27" s="102">
        <v>0</v>
      </c>
      <c r="E27" s="100">
        <f t="shared" si="0"/>
        <v>0</v>
      </c>
      <c r="F27" s="102">
        <v>0</v>
      </c>
      <c r="G27" s="99">
        <f t="shared" si="1"/>
        <v>0</v>
      </c>
      <c r="H27" s="102">
        <v>0</v>
      </c>
      <c r="I27" s="99">
        <f t="shared" si="2"/>
        <v>0</v>
      </c>
      <c r="J27" s="102">
        <v>0</v>
      </c>
      <c r="K27" s="101">
        <f t="shared" si="3"/>
        <v>0</v>
      </c>
      <c r="L27" s="5"/>
    </row>
    <row r="28" spans="1:12" x14ac:dyDescent="0.2">
      <c r="A28" s="105" t="s">
        <v>41</v>
      </c>
      <c r="B28" s="105" t="s">
        <v>176</v>
      </c>
      <c r="C28" s="105" t="s">
        <v>27</v>
      </c>
      <c r="D28" s="102">
        <v>0</v>
      </c>
      <c r="E28" s="100">
        <f t="shared" si="0"/>
        <v>0</v>
      </c>
      <c r="F28" s="102">
        <v>0</v>
      </c>
      <c r="G28" s="99">
        <f t="shared" si="1"/>
        <v>0</v>
      </c>
      <c r="H28" s="102">
        <v>0</v>
      </c>
      <c r="I28" s="99">
        <f t="shared" si="2"/>
        <v>0</v>
      </c>
      <c r="J28" s="102">
        <v>0</v>
      </c>
      <c r="K28" s="101">
        <f t="shared" si="3"/>
        <v>0</v>
      </c>
      <c r="L28" s="5"/>
    </row>
    <row r="29" spans="1:12" x14ac:dyDescent="0.2">
      <c r="A29" s="97" t="s">
        <v>41</v>
      </c>
      <c r="B29" s="97" t="s">
        <v>212</v>
      </c>
      <c r="C29" s="98" t="s">
        <v>70</v>
      </c>
      <c r="D29" s="100">
        <v>0</v>
      </c>
      <c r="E29" s="100">
        <f t="shared" si="0"/>
        <v>0</v>
      </c>
      <c r="F29" s="100">
        <v>0</v>
      </c>
      <c r="G29" s="99">
        <f t="shared" si="1"/>
        <v>0</v>
      </c>
      <c r="H29" s="100">
        <v>0</v>
      </c>
      <c r="I29" s="99">
        <f t="shared" si="2"/>
        <v>0</v>
      </c>
      <c r="J29" s="100">
        <v>0</v>
      </c>
      <c r="K29" s="101">
        <f t="shared" si="3"/>
        <v>0</v>
      </c>
      <c r="L29" s="5"/>
    </row>
    <row r="30" spans="1:12" x14ac:dyDescent="0.2">
      <c r="A30" s="97" t="s">
        <v>41</v>
      </c>
      <c r="B30" s="97" t="s">
        <v>214</v>
      </c>
      <c r="C30" s="98" t="s">
        <v>9</v>
      </c>
      <c r="D30" s="100">
        <v>0</v>
      </c>
      <c r="E30" s="100">
        <f t="shared" si="0"/>
        <v>0</v>
      </c>
      <c r="F30" s="100">
        <v>0</v>
      </c>
      <c r="G30" s="99">
        <f t="shared" si="1"/>
        <v>0</v>
      </c>
      <c r="H30" s="100">
        <v>0</v>
      </c>
      <c r="I30" s="99">
        <f t="shared" si="2"/>
        <v>0</v>
      </c>
      <c r="J30" s="100">
        <v>0</v>
      </c>
      <c r="K30" s="101">
        <f t="shared" si="3"/>
        <v>0</v>
      </c>
    </row>
    <row r="31" spans="1:12" ht="12.75" customHeight="1" x14ac:dyDescent="0.2">
      <c r="A31" s="97" t="s">
        <v>41</v>
      </c>
      <c r="B31" s="97" t="s">
        <v>215</v>
      </c>
      <c r="C31" s="98" t="s">
        <v>9</v>
      </c>
      <c r="D31" s="100">
        <v>0</v>
      </c>
      <c r="E31" s="100">
        <f t="shared" si="0"/>
        <v>0</v>
      </c>
      <c r="F31" s="100">
        <v>0</v>
      </c>
      <c r="G31" s="99">
        <f t="shared" si="1"/>
        <v>0</v>
      </c>
      <c r="H31" s="100">
        <v>0</v>
      </c>
      <c r="I31" s="99">
        <f t="shared" si="2"/>
        <v>0</v>
      </c>
      <c r="J31" s="100">
        <v>0</v>
      </c>
      <c r="K31" s="101">
        <f t="shared" si="3"/>
        <v>0</v>
      </c>
    </row>
    <row r="32" spans="1:12" x14ac:dyDescent="0.2">
      <c r="A32" s="97" t="s">
        <v>41</v>
      </c>
      <c r="B32" s="97" t="s">
        <v>216</v>
      </c>
      <c r="C32" s="98" t="s">
        <v>9</v>
      </c>
      <c r="D32" s="100">
        <v>0</v>
      </c>
      <c r="E32" s="100">
        <f t="shared" si="0"/>
        <v>0</v>
      </c>
      <c r="F32" s="100">
        <v>0</v>
      </c>
      <c r="G32" s="99">
        <f t="shared" si="1"/>
        <v>0</v>
      </c>
      <c r="H32" s="100">
        <v>0</v>
      </c>
      <c r="I32" s="99">
        <f t="shared" si="2"/>
        <v>0</v>
      </c>
      <c r="J32" s="100">
        <v>0</v>
      </c>
      <c r="K32" s="101">
        <f t="shared" si="3"/>
        <v>0</v>
      </c>
    </row>
    <row r="33" spans="1:11" x14ac:dyDescent="0.2">
      <c r="A33" s="97" t="s">
        <v>41</v>
      </c>
      <c r="B33" s="97" t="s">
        <v>74</v>
      </c>
      <c r="C33" s="98" t="s">
        <v>119</v>
      </c>
      <c r="D33" s="102">
        <v>0</v>
      </c>
      <c r="E33" s="100">
        <f t="shared" si="0"/>
        <v>0</v>
      </c>
      <c r="F33" s="102">
        <v>0</v>
      </c>
      <c r="G33" s="99">
        <f t="shared" si="1"/>
        <v>0</v>
      </c>
      <c r="H33" s="102">
        <v>0</v>
      </c>
      <c r="I33" s="99">
        <f t="shared" si="2"/>
        <v>0</v>
      </c>
      <c r="J33" s="102">
        <v>0</v>
      </c>
      <c r="K33" s="101">
        <f t="shared" si="3"/>
        <v>0</v>
      </c>
    </row>
    <row r="34" spans="1:11" x14ac:dyDescent="0.2">
      <c r="A34" s="97" t="s">
        <v>41</v>
      </c>
      <c r="B34" s="97" t="s">
        <v>76</v>
      </c>
      <c r="C34" s="98" t="s">
        <v>70</v>
      </c>
      <c r="D34" s="102">
        <v>0</v>
      </c>
      <c r="E34" s="100">
        <f t="shared" si="0"/>
        <v>0</v>
      </c>
      <c r="F34" s="102">
        <v>0</v>
      </c>
      <c r="G34" s="99">
        <f t="shared" si="1"/>
        <v>0</v>
      </c>
      <c r="H34" s="102">
        <v>0</v>
      </c>
      <c r="I34" s="99">
        <f t="shared" si="2"/>
        <v>0</v>
      </c>
      <c r="J34" s="102">
        <v>0</v>
      </c>
      <c r="K34" s="101">
        <f t="shared" si="3"/>
        <v>0</v>
      </c>
    </row>
  </sheetData>
  <sortState ref="A1:K34">
    <sortCondition descending="1" ref="K1"/>
  </sortState>
  <phoneticPr fontId="1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236"/>
  <sheetViews>
    <sheetView workbookViewId="0">
      <selection activeCell="J14" sqref="J14"/>
    </sheetView>
  </sheetViews>
  <sheetFormatPr defaultColWidth="8.85546875" defaultRowHeight="12.75" x14ac:dyDescent="0.2"/>
  <cols>
    <col min="1" max="1" width="13.5703125" style="1" customWidth="1"/>
    <col min="2" max="2" width="20" style="1" customWidth="1"/>
    <col min="3" max="3" width="13.5703125" style="158" customWidth="1"/>
    <col min="4" max="6" width="11.5703125" style="2" customWidth="1"/>
    <col min="7" max="7" width="11.5703125" style="160" customWidth="1"/>
    <col min="8" max="22" width="9.140625" style="75" customWidth="1"/>
    <col min="23" max="16384" width="8.85546875" style="69"/>
  </cols>
  <sheetData>
    <row r="1" spans="1:202" ht="13.5" thickBot="1" x14ac:dyDescent="0.25">
      <c r="A1" s="150" t="s">
        <v>457</v>
      </c>
      <c r="B1" s="151"/>
      <c r="C1" s="152"/>
      <c r="D1" s="43"/>
      <c r="E1" s="43"/>
      <c r="F1" s="43"/>
      <c r="G1" s="45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68"/>
    </row>
    <row r="2" spans="1:202" s="76" customFormat="1" x14ac:dyDescent="0.2">
      <c r="A2" s="96" t="s">
        <v>20</v>
      </c>
      <c r="B2" s="96" t="s">
        <v>21</v>
      </c>
      <c r="C2" s="153" t="s">
        <v>22</v>
      </c>
      <c r="D2" s="154">
        <v>2019</v>
      </c>
      <c r="E2" s="154">
        <v>2019</v>
      </c>
      <c r="F2" s="154">
        <v>2020</v>
      </c>
      <c r="G2" s="154" t="s">
        <v>179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67"/>
      <c r="GP2" s="67"/>
      <c r="GQ2" s="67"/>
      <c r="GR2" s="67"/>
      <c r="GS2" s="70"/>
      <c r="GT2" s="70"/>
    </row>
    <row r="3" spans="1:202" s="77" customFormat="1" ht="13.5" thickBot="1" x14ac:dyDescent="0.25">
      <c r="A3" s="96"/>
      <c r="B3" s="96"/>
      <c r="C3" s="49"/>
      <c r="D3" s="155">
        <v>1</v>
      </c>
      <c r="E3" s="155" t="s">
        <v>53</v>
      </c>
      <c r="F3" s="155">
        <v>1</v>
      </c>
      <c r="G3" s="154" t="s">
        <v>19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75"/>
      <c r="GP3" s="75"/>
      <c r="GQ3" s="75"/>
      <c r="GR3" s="75"/>
      <c r="GS3" s="70"/>
      <c r="GT3" s="70"/>
    </row>
    <row r="4" spans="1:202" s="70" customFormat="1" ht="12.75" customHeight="1" x14ac:dyDescent="0.2">
      <c r="A4" s="130" t="s">
        <v>458</v>
      </c>
      <c r="B4" s="122" t="s">
        <v>259</v>
      </c>
      <c r="C4" s="130" t="s">
        <v>24</v>
      </c>
      <c r="D4" s="100">
        <v>10</v>
      </c>
      <c r="E4" s="100">
        <f t="shared" ref="E4:E35" si="0">D4*0.75</f>
        <v>7.5</v>
      </c>
      <c r="F4" s="100">
        <v>15</v>
      </c>
      <c r="G4" s="133">
        <f>SUM(E4,F4)</f>
        <v>22.5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75"/>
      <c r="GP4" s="75"/>
      <c r="GQ4" s="75"/>
      <c r="GR4" s="75"/>
    </row>
    <row r="5" spans="1:202" ht="12.75" customHeight="1" x14ac:dyDescent="0.2">
      <c r="A5" s="130" t="s">
        <v>458</v>
      </c>
      <c r="B5" s="127" t="s">
        <v>178</v>
      </c>
      <c r="C5" s="127"/>
      <c r="D5" s="100">
        <v>10</v>
      </c>
      <c r="E5" s="100">
        <f t="shared" si="0"/>
        <v>7.5</v>
      </c>
      <c r="F5" s="100">
        <v>15</v>
      </c>
      <c r="G5" s="133">
        <f t="shared" ref="G5:G68" si="1">SUM(E5,F5)</f>
        <v>22.5</v>
      </c>
      <c r="GO5" s="75"/>
      <c r="GP5" s="75"/>
      <c r="GQ5" s="75"/>
      <c r="GR5" s="75"/>
      <c r="GS5" s="70"/>
      <c r="GT5" s="70"/>
    </row>
    <row r="6" spans="1:202" s="70" customFormat="1" x14ac:dyDescent="0.2">
      <c r="A6" s="130" t="s">
        <v>458</v>
      </c>
      <c r="B6" s="130" t="s">
        <v>464</v>
      </c>
      <c r="C6" s="127"/>
      <c r="D6" s="100">
        <v>0</v>
      </c>
      <c r="E6" s="100">
        <f t="shared" si="0"/>
        <v>0</v>
      </c>
      <c r="F6" s="100">
        <v>20</v>
      </c>
      <c r="G6" s="133">
        <f t="shared" si="1"/>
        <v>20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69"/>
      <c r="GP6" s="69"/>
      <c r="GQ6" s="69"/>
      <c r="GR6" s="69"/>
      <c r="GS6" s="67"/>
      <c r="GT6" s="67"/>
    </row>
    <row r="7" spans="1:202" x14ac:dyDescent="0.2">
      <c r="A7" s="130" t="s">
        <v>458</v>
      </c>
      <c r="B7" s="130" t="s">
        <v>40</v>
      </c>
      <c r="C7" s="127"/>
      <c r="D7" s="100">
        <v>0</v>
      </c>
      <c r="E7" s="100">
        <f t="shared" si="0"/>
        <v>0</v>
      </c>
      <c r="F7" s="100">
        <v>20</v>
      </c>
      <c r="G7" s="133">
        <f t="shared" si="1"/>
        <v>20</v>
      </c>
      <c r="GO7" s="75"/>
      <c r="GP7" s="75"/>
      <c r="GQ7" s="75"/>
      <c r="GR7" s="75"/>
      <c r="GS7" s="75"/>
      <c r="GT7" s="75"/>
    </row>
    <row r="8" spans="1:202" x14ac:dyDescent="0.2">
      <c r="A8" s="130" t="s">
        <v>458</v>
      </c>
      <c r="B8" s="127" t="s">
        <v>171</v>
      </c>
      <c r="C8" s="127"/>
      <c r="D8" s="100">
        <v>20</v>
      </c>
      <c r="E8" s="100">
        <f t="shared" si="0"/>
        <v>15</v>
      </c>
      <c r="F8" s="100">
        <v>0</v>
      </c>
      <c r="G8" s="133">
        <f t="shared" si="1"/>
        <v>15</v>
      </c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S8" s="67"/>
      <c r="GT8" s="67"/>
    </row>
    <row r="9" spans="1:202" x14ac:dyDescent="0.2">
      <c r="A9" s="130" t="s">
        <v>458</v>
      </c>
      <c r="B9" s="122" t="s">
        <v>206</v>
      </c>
      <c r="C9" s="122"/>
      <c r="D9" s="100">
        <v>20</v>
      </c>
      <c r="E9" s="100">
        <f t="shared" si="0"/>
        <v>15</v>
      </c>
      <c r="F9" s="100">
        <v>0</v>
      </c>
      <c r="G9" s="133">
        <f t="shared" si="1"/>
        <v>15</v>
      </c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</row>
    <row r="10" spans="1:202" s="75" customFormat="1" x14ac:dyDescent="0.2">
      <c r="A10" s="130" t="s">
        <v>458</v>
      </c>
      <c r="B10" s="127" t="s">
        <v>248</v>
      </c>
      <c r="C10" s="127"/>
      <c r="D10" s="100">
        <v>6</v>
      </c>
      <c r="E10" s="100">
        <f t="shared" si="0"/>
        <v>4.5</v>
      </c>
      <c r="F10" s="100">
        <v>10</v>
      </c>
      <c r="G10" s="133">
        <f t="shared" si="1"/>
        <v>14.5</v>
      </c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</row>
    <row r="11" spans="1:202" s="75" customFormat="1" x14ac:dyDescent="0.2">
      <c r="A11" s="130" t="s">
        <v>458</v>
      </c>
      <c r="B11" s="130" t="s">
        <v>419</v>
      </c>
      <c r="C11" s="127"/>
      <c r="D11" s="100">
        <v>6</v>
      </c>
      <c r="E11" s="100">
        <f t="shared" si="0"/>
        <v>4.5</v>
      </c>
      <c r="F11" s="100">
        <v>10</v>
      </c>
      <c r="G11" s="133">
        <f t="shared" si="1"/>
        <v>14.5</v>
      </c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</row>
    <row r="12" spans="1:202" s="75" customFormat="1" x14ac:dyDescent="0.2">
      <c r="A12" s="130" t="s">
        <v>458</v>
      </c>
      <c r="B12" s="122" t="s">
        <v>79</v>
      </c>
      <c r="C12" s="122"/>
      <c r="D12" s="100">
        <v>15</v>
      </c>
      <c r="E12" s="100">
        <f t="shared" si="0"/>
        <v>11.25</v>
      </c>
      <c r="F12" s="100">
        <v>0</v>
      </c>
      <c r="G12" s="133">
        <f t="shared" si="1"/>
        <v>11.25</v>
      </c>
      <c r="GS12" s="69"/>
      <c r="GT12" s="69"/>
    </row>
    <row r="13" spans="1:202" s="75" customFormat="1" x14ac:dyDescent="0.2">
      <c r="A13" s="130" t="s">
        <v>458</v>
      </c>
      <c r="B13" s="122" t="s">
        <v>412</v>
      </c>
      <c r="C13" s="107"/>
      <c r="D13" s="100">
        <v>15</v>
      </c>
      <c r="E13" s="100">
        <f t="shared" si="0"/>
        <v>11.25</v>
      </c>
      <c r="F13" s="100">
        <v>0</v>
      </c>
      <c r="G13" s="133">
        <f t="shared" si="1"/>
        <v>11.25</v>
      </c>
    </row>
    <row r="14" spans="1:202" x14ac:dyDescent="0.2">
      <c r="A14" s="130" t="s">
        <v>458</v>
      </c>
      <c r="B14" s="122" t="s">
        <v>443</v>
      </c>
      <c r="C14" s="122"/>
      <c r="D14" s="100">
        <v>6</v>
      </c>
      <c r="E14" s="100">
        <f t="shared" si="0"/>
        <v>4.5</v>
      </c>
      <c r="F14" s="100">
        <v>6</v>
      </c>
      <c r="G14" s="133">
        <f t="shared" si="1"/>
        <v>10.5</v>
      </c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S14" s="75"/>
      <c r="GT14" s="75"/>
    </row>
    <row r="15" spans="1:202" s="75" customFormat="1" x14ac:dyDescent="0.2">
      <c r="A15" s="130" t="s">
        <v>458</v>
      </c>
      <c r="B15" s="122" t="s">
        <v>446</v>
      </c>
      <c r="C15" s="122"/>
      <c r="D15" s="100">
        <v>6</v>
      </c>
      <c r="E15" s="100">
        <f t="shared" si="0"/>
        <v>4.5</v>
      </c>
      <c r="F15" s="100">
        <v>6</v>
      </c>
      <c r="G15" s="133">
        <f t="shared" si="1"/>
        <v>10.5</v>
      </c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7"/>
      <c r="GT15" s="67"/>
    </row>
    <row r="16" spans="1:202" s="75" customFormat="1" x14ac:dyDescent="0.2">
      <c r="A16" s="130" t="s">
        <v>458</v>
      </c>
      <c r="B16" s="127" t="s">
        <v>437</v>
      </c>
      <c r="C16" s="122"/>
      <c r="D16" s="100">
        <v>6</v>
      </c>
      <c r="E16" s="100">
        <f t="shared" si="0"/>
        <v>4.5</v>
      </c>
      <c r="F16" s="100">
        <v>6</v>
      </c>
      <c r="G16" s="133">
        <f t="shared" si="1"/>
        <v>10.5</v>
      </c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7"/>
      <c r="GT16" s="67"/>
    </row>
    <row r="17" spans="1:202" s="75" customFormat="1" x14ac:dyDescent="0.2">
      <c r="A17" s="130" t="s">
        <v>458</v>
      </c>
      <c r="B17" s="132" t="s">
        <v>444</v>
      </c>
      <c r="C17" s="132"/>
      <c r="D17" s="100">
        <v>6</v>
      </c>
      <c r="E17" s="100">
        <f t="shared" si="0"/>
        <v>4.5</v>
      </c>
      <c r="F17" s="100">
        <v>6</v>
      </c>
      <c r="G17" s="133">
        <f t="shared" si="1"/>
        <v>10.5</v>
      </c>
    </row>
    <row r="18" spans="1:202" s="75" customFormat="1" x14ac:dyDescent="0.2">
      <c r="A18" s="130" t="s">
        <v>458</v>
      </c>
      <c r="B18" s="122" t="s">
        <v>441</v>
      </c>
      <c r="C18" s="122"/>
      <c r="D18" s="100">
        <v>6</v>
      </c>
      <c r="E18" s="100">
        <f t="shared" si="0"/>
        <v>4.5</v>
      </c>
      <c r="F18" s="100">
        <v>6</v>
      </c>
      <c r="G18" s="133">
        <f t="shared" si="1"/>
        <v>10.5</v>
      </c>
    </row>
    <row r="19" spans="1:202" s="75" customFormat="1" x14ac:dyDescent="0.2">
      <c r="A19" s="130" t="s">
        <v>458</v>
      </c>
      <c r="B19" s="122" t="s">
        <v>442</v>
      </c>
      <c r="C19" s="107"/>
      <c r="D19" s="100">
        <v>6</v>
      </c>
      <c r="E19" s="100">
        <f t="shared" si="0"/>
        <v>4.5</v>
      </c>
      <c r="F19" s="100">
        <v>6</v>
      </c>
      <c r="G19" s="133">
        <f t="shared" si="1"/>
        <v>10.5</v>
      </c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</row>
    <row r="20" spans="1:202" s="75" customFormat="1" x14ac:dyDescent="0.2">
      <c r="A20" s="130" t="s">
        <v>458</v>
      </c>
      <c r="B20" s="127" t="s">
        <v>258</v>
      </c>
      <c r="C20" s="127"/>
      <c r="D20" s="100">
        <v>6</v>
      </c>
      <c r="E20" s="100">
        <f t="shared" si="0"/>
        <v>4.5</v>
      </c>
      <c r="F20" s="100">
        <v>6</v>
      </c>
      <c r="G20" s="133">
        <f t="shared" si="1"/>
        <v>10.5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S20" s="69"/>
      <c r="GT20" s="69"/>
    </row>
    <row r="21" spans="1:202" s="75" customFormat="1" x14ac:dyDescent="0.2">
      <c r="A21" s="130" t="s">
        <v>458</v>
      </c>
      <c r="B21" s="130" t="s">
        <v>249</v>
      </c>
      <c r="C21" s="130"/>
      <c r="D21" s="100">
        <v>6</v>
      </c>
      <c r="E21" s="100">
        <f t="shared" si="0"/>
        <v>4.5</v>
      </c>
      <c r="F21" s="100">
        <v>6</v>
      </c>
      <c r="G21" s="133">
        <f t="shared" si="1"/>
        <v>10.5</v>
      </c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S21" s="69"/>
      <c r="GT21" s="69"/>
    </row>
    <row r="22" spans="1:202" s="75" customFormat="1" x14ac:dyDescent="0.2">
      <c r="A22" s="130" t="s">
        <v>458</v>
      </c>
      <c r="B22" s="127" t="s">
        <v>383</v>
      </c>
      <c r="C22" s="127"/>
      <c r="D22" s="100">
        <v>0</v>
      </c>
      <c r="E22" s="100">
        <f t="shared" si="0"/>
        <v>0</v>
      </c>
      <c r="F22" s="100">
        <v>6</v>
      </c>
      <c r="G22" s="133">
        <f t="shared" si="1"/>
        <v>6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</row>
    <row r="23" spans="1:202" s="75" customFormat="1" x14ac:dyDescent="0.2">
      <c r="A23" s="130" t="s">
        <v>458</v>
      </c>
      <c r="B23" s="122" t="s">
        <v>459</v>
      </c>
      <c r="C23" s="122"/>
      <c r="D23" s="100">
        <v>0</v>
      </c>
      <c r="E23" s="100">
        <f t="shared" si="0"/>
        <v>0</v>
      </c>
      <c r="F23" s="100">
        <v>6</v>
      </c>
      <c r="G23" s="133">
        <f t="shared" si="1"/>
        <v>6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</row>
    <row r="24" spans="1:202" s="75" customFormat="1" x14ac:dyDescent="0.2">
      <c r="A24" s="130" t="s">
        <v>458</v>
      </c>
      <c r="B24" s="122" t="s">
        <v>460</v>
      </c>
      <c r="C24" s="122"/>
      <c r="D24" s="100">
        <v>0</v>
      </c>
      <c r="E24" s="100">
        <f t="shared" si="0"/>
        <v>0</v>
      </c>
      <c r="F24" s="100">
        <v>6</v>
      </c>
      <c r="G24" s="133">
        <f t="shared" si="1"/>
        <v>6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</row>
    <row r="25" spans="1:202" s="75" customFormat="1" x14ac:dyDescent="0.2">
      <c r="A25" s="130" t="s">
        <v>458</v>
      </c>
      <c r="B25" s="122" t="s">
        <v>461</v>
      </c>
      <c r="C25" s="107"/>
      <c r="D25" s="100">
        <v>0</v>
      </c>
      <c r="E25" s="100">
        <f t="shared" si="0"/>
        <v>0</v>
      </c>
      <c r="F25" s="100">
        <v>6</v>
      </c>
      <c r="G25" s="133">
        <f t="shared" si="1"/>
        <v>6</v>
      </c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</row>
    <row r="26" spans="1:202" s="75" customFormat="1" x14ac:dyDescent="0.2">
      <c r="A26" s="130" t="s">
        <v>458</v>
      </c>
      <c r="B26" s="127" t="s">
        <v>300</v>
      </c>
      <c r="C26" s="127"/>
      <c r="D26" s="100">
        <v>0</v>
      </c>
      <c r="E26" s="100">
        <f t="shared" si="0"/>
        <v>0</v>
      </c>
      <c r="F26" s="100">
        <v>6</v>
      </c>
      <c r="G26" s="133">
        <f t="shared" si="1"/>
        <v>6</v>
      </c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79"/>
      <c r="GT26" s="79"/>
    </row>
    <row r="27" spans="1:202" x14ac:dyDescent="0.2">
      <c r="A27" s="130" t="s">
        <v>458</v>
      </c>
      <c r="B27" s="130" t="s">
        <v>462</v>
      </c>
      <c r="C27" s="127"/>
      <c r="D27" s="100">
        <v>0</v>
      </c>
      <c r="E27" s="100">
        <f t="shared" si="0"/>
        <v>0</v>
      </c>
      <c r="F27" s="100">
        <v>6</v>
      </c>
      <c r="G27" s="133">
        <f t="shared" si="1"/>
        <v>6</v>
      </c>
      <c r="GS27" s="75"/>
      <c r="GT27" s="75"/>
    </row>
    <row r="28" spans="1:202" s="75" customFormat="1" x14ac:dyDescent="0.2">
      <c r="A28" s="130" t="s">
        <v>458</v>
      </c>
      <c r="B28" s="122" t="s">
        <v>463</v>
      </c>
      <c r="C28" s="122"/>
      <c r="D28" s="100">
        <v>0</v>
      </c>
      <c r="E28" s="100">
        <f t="shared" si="0"/>
        <v>0</v>
      </c>
      <c r="F28" s="100">
        <v>6</v>
      </c>
      <c r="G28" s="133">
        <f t="shared" si="1"/>
        <v>6</v>
      </c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</row>
    <row r="29" spans="1:202" s="75" customFormat="1" x14ac:dyDescent="0.2">
      <c r="A29" s="130" t="s">
        <v>458</v>
      </c>
      <c r="B29" s="122" t="s">
        <v>99</v>
      </c>
      <c r="C29" s="122"/>
      <c r="D29" s="100">
        <v>0</v>
      </c>
      <c r="E29" s="100">
        <f t="shared" si="0"/>
        <v>0</v>
      </c>
      <c r="F29" s="100">
        <v>6</v>
      </c>
      <c r="G29" s="133">
        <f t="shared" si="1"/>
        <v>6</v>
      </c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</row>
    <row r="30" spans="1:202" x14ac:dyDescent="0.2">
      <c r="A30" s="130" t="s">
        <v>458</v>
      </c>
      <c r="B30" s="122" t="s">
        <v>318</v>
      </c>
      <c r="C30" s="122"/>
      <c r="D30" s="100">
        <v>0</v>
      </c>
      <c r="E30" s="100">
        <f t="shared" si="0"/>
        <v>0</v>
      </c>
      <c r="F30" s="100">
        <v>6</v>
      </c>
      <c r="G30" s="133">
        <f t="shared" si="1"/>
        <v>6</v>
      </c>
      <c r="W30" s="75"/>
      <c r="X30" s="75"/>
      <c r="Y30" s="75"/>
      <c r="Z30" s="75"/>
      <c r="AA30" s="75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79"/>
      <c r="GP30" s="79"/>
      <c r="GQ30" s="79"/>
      <c r="GR30" s="79"/>
    </row>
    <row r="31" spans="1:202" x14ac:dyDescent="0.2">
      <c r="A31" s="130" t="s">
        <v>458</v>
      </c>
      <c r="B31" s="127" t="s">
        <v>465</v>
      </c>
      <c r="C31" s="122"/>
      <c r="D31" s="100">
        <v>0</v>
      </c>
      <c r="E31" s="100">
        <f t="shared" si="0"/>
        <v>0</v>
      </c>
      <c r="F31" s="100">
        <v>6</v>
      </c>
      <c r="G31" s="133">
        <f t="shared" si="1"/>
        <v>6</v>
      </c>
    </row>
    <row r="32" spans="1:202" x14ac:dyDescent="0.2">
      <c r="A32" s="130" t="s">
        <v>458</v>
      </c>
      <c r="B32" s="127" t="s">
        <v>466</v>
      </c>
      <c r="C32" s="127"/>
      <c r="D32" s="100">
        <v>0</v>
      </c>
      <c r="E32" s="100">
        <f t="shared" si="0"/>
        <v>0</v>
      </c>
      <c r="F32" s="100">
        <v>6</v>
      </c>
      <c r="G32" s="133">
        <f t="shared" si="1"/>
        <v>6</v>
      </c>
    </row>
    <row r="33" spans="1:200" x14ac:dyDescent="0.2">
      <c r="A33" s="130" t="s">
        <v>458</v>
      </c>
      <c r="B33" s="130" t="s">
        <v>467</v>
      </c>
      <c r="C33" s="130"/>
      <c r="D33" s="100">
        <v>0</v>
      </c>
      <c r="E33" s="100">
        <f t="shared" si="0"/>
        <v>0</v>
      </c>
      <c r="F33" s="100">
        <v>6</v>
      </c>
      <c r="G33" s="133">
        <f t="shared" si="1"/>
        <v>6</v>
      </c>
    </row>
    <row r="34" spans="1:200" x14ac:dyDescent="0.2">
      <c r="A34" s="130" t="s">
        <v>458</v>
      </c>
      <c r="B34" s="122" t="s">
        <v>468</v>
      </c>
      <c r="C34" s="122"/>
      <c r="D34" s="100">
        <v>0</v>
      </c>
      <c r="E34" s="100">
        <f t="shared" si="0"/>
        <v>0</v>
      </c>
      <c r="F34" s="100">
        <v>6</v>
      </c>
      <c r="G34" s="133">
        <f t="shared" si="1"/>
        <v>6</v>
      </c>
    </row>
    <row r="35" spans="1:200" x14ac:dyDescent="0.2">
      <c r="A35" s="130" t="s">
        <v>458</v>
      </c>
      <c r="B35" s="122" t="s">
        <v>469</v>
      </c>
      <c r="C35" s="122"/>
      <c r="D35" s="100">
        <v>0</v>
      </c>
      <c r="E35" s="100">
        <f t="shared" si="0"/>
        <v>0</v>
      </c>
      <c r="F35" s="100">
        <v>6</v>
      </c>
      <c r="G35" s="133">
        <f t="shared" si="1"/>
        <v>6</v>
      </c>
    </row>
    <row r="36" spans="1:200" x14ac:dyDescent="0.2">
      <c r="A36" s="130" t="s">
        <v>458</v>
      </c>
      <c r="B36" s="122" t="s">
        <v>101</v>
      </c>
      <c r="C36" s="130"/>
      <c r="D36" s="100">
        <v>0</v>
      </c>
      <c r="E36" s="100">
        <f t="shared" ref="E36:E67" si="2">D36*0.75</f>
        <v>0</v>
      </c>
      <c r="F36" s="100">
        <v>6</v>
      </c>
      <c r="G36" s="133">
        <f t="shared" si="1"/>
        <v>6</v>
      </c>
    </row>
    <row r="37" spans="1:200" x14ac:dyDescent="0.2">
      <c r="A37" s="130" t="s">
        <v>458</v>
      </c>
      <c r="B37" s="132" t="s">
        <v>94</v>
      </c>
      <c r="C37" s="132"/>
      <c r="D37" s="100">
        <v>0</v>
      </c>
      <c r="E37" s="100">
        <f t="shared" si="2"/>
        <v>0</v>
      </c>
      <c r="F37" s="100">
        <v>6</v>
      </c>
      <c r="G37" s="133">
        <f t="shared" si="1"/>
        <v>6</v>
      </c>
    </row>
    <row r="38" spans="1:200" x14ac:dyDescent="0.2">
      <c r="A38" s="130" t="s">
        <v>458</v>
      </c>
      <c r="B38" s="122" t="s">
        <v>154</v>
      </c>
      <c r="C38" s="122"/>
      <c r="D38" s="100">
        <v>0</v>
      </c>
      <c r="E38" s="100">
        <f t="shared" si="2"/>
        <v>0</v>
      </c>
      <c r="F38" s="100">
        <v>6</v>
      </c>
      <c r="G38" s="133">
        <f t="shared" si="1"/>
        <v>6</v>
      </c>
    </row>
    <row r="39" spans="1:200" x14ac:dyDescent="0.2">
      <c r="A39" s="130" t="s">
        <v>458</v>
      </c>
      <c r="B39" s="122" t="s">
        <v>0</v>
      </c>
      <c r="C39" s="107"/>
      <c r="D39" s="100">
        <v>0</v>
      </c>
      <c r="E39" s="100">
        <f t="shared" si="2"/>
        <v>0</v>
      </c>
      <c r="F39" s="100">
        <v>6</v>
      </c>
      <c r="G39" s="133">
        <f t="shared" si="1"/>
        <v>6</v>
      </c>
    </row>
    <row r="40" spans="1:200" x14ac:dyDescent="0.2">
      <c r="A40" s="130" t="s">
        <v>458</v>
      </c>
      <c r="B40" s="123" t="s">
        <v>470</v>
      </c>
      <c r="C40" s="123"/>
      <c r="D40" s="100">
        <v>6</v>
      </c>
      <c r="E40" s="100">
        <f t="shared" si="2"/>
        <v>4.5</v>
      </c>
      <c r="F40" s="100">
        <v>0</v>
      </c>
      <c r="G40" s="133">
        <f t="shared" si="1"/>
        <v>4.5</v>
      </c>
    </row>
    <row r="41" spans="1:200" x14ac:dyDescent="0.2">
      <c r="A41" s="130" t="s">
        <v>458</v>
      </c>
      <c r="B41" s="127" t="s">
        <v>439</v>
      </c>
      <c r="C41" s="122"/>
      <c r="D41" s="100">
        <v>6</v>
      </c>
      <c r="E41" s="100">
        <f t="shared" si="2"/>
        <v>4.5</v>
      </c>
      <c r="F41" s="100">
        <v>0</v>
      </c>
      <c r="G41" s="133">
        <f t="shared" si="1"/>
        <v>4.5</v>
      </c>
    </row>
    <row r="42" spans="1:200" x14ac:dyDescent="0.2">
      <c r="A42" s="130" t="s">
        <v>458</v>
      </c>
      <c r="B42" s="122" t="s">
        <v>447</v>
      </c>
      <c r="C42" s="130"/>
      <c r="D42" s="100">
        <v>6</v>
      </c>
      <c r="E42" s="100">
        <f t="shared" si="2"/>
        <v>4.5</v>
      </c>
      <c r="F42" s="100">
        <v>0</v>
      </c>
      <c r="G42" s="133">
        <f t="shared" si="1"/>
        <v>4.5</v>
      </c>
    </row>
    <row r="43" spans="1:200" x14ac:dyDescent="0.2">
      <c r="A43" s="130" t="s">
        <v>458</v>
      </c>
      <c r="B43" s="127" t="s">
        <v>440</v>
      </c>
      <c r="C43" s="127"/>
      <c r="D43" s="100">
        <v>6</v>
      </c>
      <c r="E43" s="100">
        <f t="shared" si="2"/>
        <v>4.5</v>
      </c>
      <c r="F43" s="100">
        <v>0</v>
      </c>
      <c r="G43" s="133">
        <f t="shared" si="1"/>
        <v>4.5</v>
      </c>
    </row>
    <row r="44" spans="1:200" x14ac:dyDescent="0.2">
      <c r="A44" s="130" t="s">
        <v>458</v>
      </c>
      <c r="B44" s="122" t="s">
        <v>112</v>
      </c>
      <c r="C44" s="122"/>
      <c r="D44" s="100">
        <v>6</v>
      </c>
      <c r="E44" s="100">
        <f t="shared" si="2"/>
        <v>4.5</v>
      </c>
      <c r="F44" s="100">
        <v>0</v>
      </c>
      <c r="G44" s="133">
        <f t="shared" si="1"/>
        <v>4.5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8"/>
      <c r="X44" s="68"/>
      <c r="Y44" s="68"/>
      <c r="Z44" s="68"/>
      <c r="AA44" s="68"/>
    </row>
    <row r="45" spans="1:200" x14ac:dyDescent="0.2">
      <c r="A45" s="130" t="s">
        <v>458</v>
      </c>
      <c r="B45" s="122" t="s">
        <v>145</v>
      </c>
      <c r="C45" s="122"/>
      <c r="D45" s="100">
        <v>6</v>
      </c>
      <c r="E45" s="100">
        <f t="shared" si="2"/>
        <v>4.5</v>
      </c>
      <c r="F45" s="100">
        <v>0</v>
      </c>
      <c r="G45" s="133">
        <f t="shared" si="1"/>
        <v>4.5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8"/>
      <c r="X45" s="68"/>
      <c r="Y45" s="68"/>
      <c r="Z45" s="68"/>
      <c r="AA45" s="68"/>
    </row>
    <row r="46" spans="1:200" s="75" customFormat="1" x14ac:dyDescent="0.2">
      <c r="A46" s="130" t="s">
        <v>458</v>
      </c>
      <c r="B46" s="122" t="s">
        <v>111</v>
      </c>
      <c r="C46" s="122"/>
      <c r="D46" s="100">
        <v>6</v>
      </c>
      <c r="E46" s="100">
        <f t="shared" si="2"/>
        <v>4.5</v>
      </c>
      <c r="F46" s="100">
        <v>0</v>
      </c>
      <c r="G46" s="133">
        <f t="shared" si="1"/>
        <v>4.5</v>
      </c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9"/>
      <c r="GP46" s="69"/>
      <c r="GQ46" s="69"/>
      <c r="GR46" s="69"/>
    </row>
    <row r="47" spans="1:200" s="75" customFormat="1" x14ac:dyDescent="0.2">
      <c r="A47" s="130" t="s">
        <v>458</v>
      </c>
      <c r="B47" s="122" t="s">
        <v>471</v>
      </c>
      <c r="C47" s="107"/>
      <c r="D47" s="100">
        <v>6</v>
      </c>
      <c r="E47" s="100">
        <f t="shared" si="2"/>
        <v>4.5</v>
      </c>
      <c r="F47" s="100">
        <v>0</v>
      </c>
      <c r="G47" s="133">
        <f t="shared" si="1"/>
        <v>4.5</v>
      </c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9"/>
      <c r="GP47" s="69"/>
      <c r="GQ47" s="69"/>
      <c r="GR47" s="69"/>
    </row>
    <row r="48" spans="1:200" s="75" customFormat="1" x14ac:dyDescent="0.2">
      <c r="A48" s="130" t="s">
        <v>458</v>
      </c>
      <c r="B48" s="130" t="s">
        <v>142</v>
      </c>
      <c r="C48" s="122"/>
      <c r="D48" s="100">
        <v>6</v>
      </c>
      <c r="E48" s="100">
        <f t="shared" si="2"/>
        <v>4.5</v>
      </c>
      <c r="F48" s="100">
        <v>0</v>
      </c>
      <c r="G48" s="133">
        <f t="shared" si="1"/>
        <v>4.5</v>
      </c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</row>
    <row r="49" spans="1:202" s="75" customFormat="1" x14ac:dyDescent="0.2">
      <c r="A49" s="130" t="s">
        <v>458</v>
      </c>
      <c r="B49" s="130" t="s">
        <v>432</v>
      </c>
      <c r="C49" s="122"/>
      <c r="D49" s="100">
        <v>6</v>
      </c>
      <c r="E49" s="100">
        <f t="shared" si="2"/>
        <v>4.5</v>
      </c>
      <c r="F49" s="100">
        <v>0</v>
      </c>
      <c r="G49" s="133">
        <f t="shared" si="1"/>
        <v>4.5</v>
      </c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</row>
    <row r="50" spans="1:202" s="75" customFormat="1" x14ac:dyDescent="0.2">
      <c r="A50" s="130" t="s">
        <v>458</v>
      </c>
      <c r="B50" s="122" t="s">
        <v>418</v>
      </c>
      <c r="C50" s="122"/>
      <c r="D50" s="100">
        <v>6</v>
      </c>
      <c r="E50" s="100">
        <f t="shared" si="2"/>
        <v>4.5</v>
      </c>
      <c r="F50" s="100">
        <v>0</v>
      </c>
      <c r="G50" s="133">
        <f t="shared" si="1"/>
        <v>4.5</v>
      </c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</row>
    <row r="51" spans="1:202" s="75" customFormat="1" x14ac:dyDescent="0.2">
      <c r="A51" s="130" t="s">
        <v>458</v>
      </c>
      <c r="B51" s="122" t="s">
        <v>445</v>
      </c>
      <c r="C51" s="122"/>
      <c r="D51" s="100">
        <v>6</v>
      </c>
      <c r="E51" s="100">
        <f t="shared" si="2"/>
        <v>4.5</v>
      </c>
      <c r="F51" s="100">
        <v>0</v>
      </c>
      <c r="G51" s="133">
        <f t="shared" si="1"/>
        <v>4.5</v>
      </c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</row>
    <row r="52" spans="1:202" s="75" customFormat="1" x14ac:dyDescent="0.2">
      <c r="A52" s="130" t="s">
        <v>458</v>
      </c>
      <c r="B52" s="127" t="s">
        <v>438</v>
      </c>
      <c r="C52" s="127"/>
      <c r="D52" s="100">
        <v>6</v>
      </c>
      <c r="E52" s="100">
        <f t="shared" si="2"/>
        <v>4.5</v>
      </c>
      <c r="F52" s="100">
        <v>0</v>
      </c>
      <c r="G52" s="133">
        <f t="shared" si="1"/>
        <v>4.5</v>
      </c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</row>
    <row r="53" spans="1:202" s="75" customFormat="1" x14ac:dyDescent="0.2">
      <c r="A53" s="130" t="s">
        <v>458</v>
      </c>
      <c r="B53" s="122" t="s">
        <v>164</v>
      </c>
      <c r="C53" s="122"/>
      <c r="D53" s="100">
        <v>6</v>
      </c>
      <c r="E53" s="100">
        <f t="shared" si="2"/>
        <v>4.5</v>
      </c>
      <c r="F53" s="100">
        <v>0</v>
      </c>
      <c r="G53" s="133">
        <f t="shared" si="1"/>
        <v>4.5</v>
      </c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</row>
    <row r="54" spans="1:202" s="75" customFormat="1" x14ac:dyDescent="0.2">
      <c r="A54" s="130" t="s">
        <v>458</v>
      </c>
      <c r="B54" s="122" t="s">
        <v>80</v>
      </c>
      <c r="C54" s="122"/>
      <c r="D54" s="100">
        <v>6</v>
      </c>
      <c r="E54" s="100">
        <f t="shared" si="2"/>
        <v>4.5</v>
      </c>
      <c r="F54" s="100">
        <v>0</v>
      </c>
      <c r="G54" s="133">
        <f t="shared" si="1"/>
        <v>4.5</v>
      </c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</row>
    <row r="55" spans="1:202" s="75" customFormat="1" x14ac:dyDescent="0.2">
      <c r="A55" s="130" t="s">
        <v>458</v>
      </c>
      <c r="B55" s="127" t="s">
        <v>116</v>
      </c>
      <c r="C55" s="128"/>
      <c r="D55" s="100">
        <v>6</v>
      </c>
      <c r="E55" s="100">
        <f t="shared" si="2"/>
        <v>4.5</v>
      </c>
      <c r="F55" s="100">
        <v>0</v>
      </c>
      <c r="G55" s="133">
        <f t="shared" si="1"/>
        <v>4.5</v>
      </c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</row>
    <row r="56" spans="1:202" s="75" customFormat="1" x14ac:dyDescent="0.2">
      <c r="A56" s="130" t="s">
        <v>458</v>
      </c>
      <c r="B56" s="122" t="s">
        <v>210</v>
      </c>
      <c r="C56" s="122"/>
      <c r="D56" s="100">
        <v>0</v>
      </c>
      <c r="E56" s="100">
        <f t="shared" si="2"/>
        <v>0</v>
      </c>
      <c r="F56" s="100">
        <v>15</v>
      </c>
      <c r="G56" s="133">
        <f t="shared" si="1"/>
        <v>15</v>
      </c>
      <c r="GO56" s="69"/>
      <c r="GP56" s="69"/>
      <c r="GQ56" s="69"/>
      <c r="GR56" s="69"/>
    </row>
    <row r="57" spans="1:202" x14ac:dyDescent="0.2">
      <c r="A57" s="130" t="s">
        <v>458</v>
      </c>
      <c r="B57" s="122" t="s">
        <v>97</v>
      </c>
      <c r="C57" s="122"/>
      <c r="D57" s="100">
        <v>0</v>
      </c>
      <c r="E57" s="100">
        <f t="shared" si="2"/>
        <v>0</v>
      </c>
      <c r="F57" s="100">
        <v>0</v>
      </c>
      <c r="G57" s="133">
        <f t="shared" si="1"/>
        <v>0</v>
      </c>
    </row>
    <row r="58" spans="1:202" s="75" customFormat="1" x14ac:dyDescent="0.2">
      <c r="A58" s="130" t="s">
        <v>458</v>
      </c>
      <c r="B58" s="122" t="s">
        <v>108</v>
      </c>
      <c r="C58" s="122"/>
      <c r="D58" s="100">
        <v>0</v>
      </c>
      <c r="E58" s="100">
        <f t="shared" si="2"/>
        <v>0</v>
      </c>
      <c r="F58" s="100">
        <v>0</v>
      </c>
      <c r="G58" s="133">
        <f t="shared" si="1"/>
        <v>0</v>
      </c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</row>
    <row r="59" spans="1:202" x14ac:dyDescent="0.2">
      <c r="A59" s="130"/>
      <c r="B59" s="122"/>
      <c r="C59" s="122"/>
      <c r="D59" s="100">
        <v>0</v>
      </c>
      <c r="E59" s="100">
        <f t="shared" si="2"/>
        <v>0</v>
      </c>
      <c r="F59" s="100">
        <v>0</v>
      </c>
      <c r="G59" s="133">
        <f t="shared" si="1"/>
        <v>0</v>
      </c>
      <c r="W59" s="75"/>
      <c r="X59" s="75"/>
      <c r="Y59" s="75"/>
      <c r="Z59" s="75"/>
      <c r="AA59" s="75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79"/>
      <c r="GP59" s="79"/>
      <c r="GQ59" s="79"/>
      <c r="GR59" s="79"/>
    </row>
    <row r="60" spans="1:202" x14ac:dyDescent="0.2">
      <c r="A60" s="107"/>
      <c r="B60" s="122"/>
      <c r="C60" s="127"/>
      <c r="D60" s="100">
        <v>0</v>
      </c>
      <c r="E60" s="100">
        <f t="shared" si="2"/>
        <v>0</v>
      </c>
      <c r="F60" s="100">
        <v>0</v>
      </c>
      <c r="G60" s="133">
        <f t="shared" si="1"/>
        <v>0</v>
      </c>
    </row>
    <row r="61" spans="1:202" x14ac:dyDescent="0.2">
      <c r="A61" s="107"/>
      <c r="B61" s="130"/>
      <c r="C61" s="127"/>
      <c r="D61" s="100">
        <v>0</v>
      </c>
      <c r="E61" s="100">
        <f t="shared" si="2"/>
        <v>0</v>
      </c>
      <c r="F61" s="100">
        <v>0</v>
      </c>
      <c r="G61" s="133">
        <f t="shared" si="1"/>
        <v>0</v>
      </c>
    </row>
    <row r="62" spans="1:202" s="75" customFormat="1" x14ac:dyDescent="0.2">
      <c r="A62" s="107"/>
      <c r="B62" s="127"/>
      <c r="C62" s="127"/>
      <c r="D62" s="100">
        <v>0</v>
      </c>
      <c r="E62" s="100">
        <f t="shared" si="2"/>
        <v>0</v>
      </c>
      <c r="F62" s="100">
        <v>0</v>
      </c>
      <c r="G62" s="133">
        <f t="shared" si="1"/>
        <v>0</v>
      </c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</row>
    <row r="63" spans="1:202" s="75" customFormat="1" x14ac:dyDescent="0.2">
      <c r="A63" s="107"/>
      <c r="B63" s="127"/>
      <c r="C63" s="127"/>
      <c r="D63" s="100">
        <v>0</v>
      </c>
      <c r="E63" s="100">
        <f t="shared" si="2"/>
        <v>0</v>
      </c>
      <c r="F63" s="100">
        <v>0</v>
      </c>
      <c r="G63" s="133">
        <f t="shared" si="1"/>
        <v>0</v>
      </c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</row>
    <row r="64" spans="1:202" s="75" customFormat="1" x14ac:dyDescent="0.2">
      <c r="A64" s="122"/>
      <c r="B64" s="122"/>
      <c r="C64" s="122"/>
      <c r="D64" s="100">
        <v>0</v>
      </c>
      <c r="E64" s="100">
        <f t="shared" si="2"/>
        <v>0</v>
      </c>
      <c r="F64" s="100">
        <v>0</v>
      </c>
      <c r="G64" s="133">
        <f t="shared" si="1"/>
        <v>0</v>
      </c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</row>
    <row r="65" spans="1:202" s="75" customFormat="1" x14ac:dyDescent="0.2">
      <c r="A65" s="107"/>
      <c r="B65" s="122"/>
      <c r="C65" s="107"/>
      <c r="D65" s="100">
        <v>0</v>
      </c>
      <c r="E65" s="100">
        <f t="shared" si="2"/>
        <v>0</v>
      </c>
      <c r="F65" s="100">
        <v>0</v>
      </c>
      <c r="G65" s="133">
        <f t="shared" si="1"/>
        <v>0</v>
      </c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</row>
    <row r="66" spans="1:202" s="75" customFormat="1" x14ac:dyDescent="0.2">
      <c r="A66" s="107"/>
      <c r="B66" s="130"/>
      <c r="C66" s="122"/>
      <c r="D66" s="100">
        <v>0</v>
      </c>
      <c r="E66" s="100">
        <f t="shared" si="2"/>
        <v>0</v>
      </c>
      <c r="F66" s="100">
        <v>0</v>
      </c>
      <c r="G66" s="133">
        <f t="shared" si="1"/>
        <v>0</v>
      </c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</row>
    <row r="67" spans="1:202" s="75" customFormat="1" x14ac:dyDescent="0.2">
      <c r="A67" s="107"/>
      <c r="B67" s="130"/>
      <c r="C67" s="127"/>
      <c r="D67" s="100">
        <v>0</v>
      </c>
      <c r="E67" s="100">
        <f t="shared" si="2"/>
        <v>0</v>
      </c>
      <c r="F67" s="100">
        <v>0</v>
      </c>
      <c r="G67" s="133">
        <f t="shared" si="1"/>
        <v>0</v>
      </c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</row>
    <row r="68" spans="1:202" s="75" customFormat="1" x14ac:dyDescent="0.2">
      <c r="A68" s="107"/>
      <c r="B68" s="130"/>
      <c r="C68" s="127"/>
      <c r="D68" s="100">
        <v>0</v>
      </c>
      <c r="E68" s="100">
        <f t="shared" ref="E68:E74" si="3">D68*0.75</f>
        <v>0</v>
      </c>
      <c r="F68" s="100">
        <v>0</v>
      </c>
      <c r="G68" s="133">
        <f t="shared" si="1"/>
        <v>0</v>
      </c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</row>
    <row r="69" spans="1:202" s="75" customFormat="1" x14ac:dyDescent="0.2">
      <c r="A69" s="122"/>
      <c r="B69" s="122"/>
      <c r="C69" s="122"/>
      <c r="D69" s="100">
        <v>0</v>
      </c>
      <c r="E69" s="100">
        <f t="shared" si="3"/>
        <v>0</v>
      </c>
      <c r="F69" s="100">
        <v>0</v>
      </c>
      <c r="G69" s="133">
        <f t="shared" ref="G69:G74" si="4">SUM(E69,F69)</f>
        <v>0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8"/>
      <c r="X69" s="68"/>
      <c r="Y69" s="68"/>
      <c r="Z69" s="68"/>
      <c r="AA69" s="68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</row>
    <row r="70" spans="1:202" x14ac:dyDescent="0.2">
      <c r="A70" s="122"/>
      <c r="B70" s="122"/>
      <c r="C70" s="122"/>
      <c r="D70" s="100">
        <v>0</v>
      </c>
      <c r="E70" s="100">
        <f t="shared" si="3"/>
        <v>0</v>
      </c>
      <c r="F70" s="100">
        <v>0</v>
      </c>
      <c r="G70" s="133">
        <f t="shared" si="4"/>
        <v>0</v>
      </c>
    </row>
    <row r="71" spans="1:202" x14ac:dyDescent="0.2">
      <c r="A71" s="107"/>
      <c r="B71" s="130"/>
      <c r="C71" s="122"/>
      <c r="D71" s="100">
        <v>0</v>
      </c>
      <c r="E71" s="100">
        <f t="shared" si="3"/>
        <v>0</v>
      </c>
      <c r="F71" s="100">
        <v>0</v>
      </c>
      <c r="G71" s="133">
        <f t="shared" si="4"/>
        <v>0</v>
      </c>
    </row>
    <row r="72" spans="1:202" x14ac:dyDescent="0.2">
      <c r="A72" s="130"/>
      <c r="B72" s="130"/>
      <c r="C72" s="130"/>
      <c r="D72" s="100">
        <v>0</v>
      </c>
      <c r="E72" s="100">
        <f t="shared" si="3"/>
        <v>0</v>
      </c>
      <c r="F72" s="100">
        <v>0</v>
      </c>
      <c r="G72" s="133">
        <f t="shared" si="4"/>
        <v>0</v>
      </c>
    </row>
    <row r="73" spans="1:202" x14ac:dyDescent="0.2">
      <c r="A73" s="107"/>
      <c r="B73" s="130"/>
      <c r="C73" s="127"/>
      <c r="D73" s="100">
        <v>0</v>
      </c>
      <c r="E73" s="100">
        <f t="shared" si="3"/>
        <v>0</v>
      </c>
      <c r="F73" s="100">
        <v>0</v>
      </c>
      <c r="G73" s="133">
        <f t="shared" si="4"/>
        <v>0</v>
      </c>
    </row>
    <row r="74" spans="1:202" x14ac:dyDescent="0.2">
      <c r="A74" s="107"/>
      <c r="B74" s="130"/>
      <c r="C74" s="127"/>
      <c r="D74" s="100">
        <v>0</v>
      </c>
      <c r="E74" s="100">
        <f t="shared" si="3"/>
        <v>0</v>
      </c>
      <c r="F74" s="100">
        <v>0</v>
      </c>
      <c r="G74" s="133">
        <f t="shared" si="4"/>
        <v>0</v>
      </c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</row>
    <row r="75" spans="1:202" x14ac:dyDescent="0.2">
      <c r="A75" s="107"/>
      <c r="B75" s="130"/>
      <c r="C75" s="127"/>
      <c r="D75" s="102"/>
      <c r="E75" s="100"/>
      <c r="F75" s="102"/>
      <c r="G75" s="133"/>
      <c r="GS75" s="75"/>
      <c r="GT75" s="75"/>
    </row>
    <row r="76" spans="1:202" x14ac:dyDescent="0.2">
      <c r="A76" s="130"/>
      <c r="B76" s="132"/>
      <c r="C76" s="132"/>
      <c r="D76" s="100"/>
      <c r="E76" s="100"/>
      <c r="F76" s="100"/>
      <c r="G76" s="133"/>
      <c r="GS76" s="75"/>
      <c r="GT76" s="75"/>
    </row>
    <row r="77" spans="1:202" x14ac:dyDescent="0.2">
      <c r="A77" s="107"/>
      <c r="B77" s="122"/>
      <c r="C77" s="122"/>
      <c r="D77" s="100"/>
      <c r="E77" s="100"/>
      <c r="F77" s="100"/>
      <c r="G77" s="13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</row>
    <row r="78" spans="1:202" s="75" customFormat="1" x14ac:dyDescent="0.2">
      <c r="A78" s="107"/>
      <c r="B78" s="130"/>
      <c r="C78" s="127"/>
      <c r="D78" s="102"/>
      <c r="E78" s="100"/>
      <c r="F78" s="102"/>
      <c r="G78" s="133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</row>
    <row r="79" spans="1:202" s="75" customFormat="1" x14ac:dyDescent="0.2">
      <c r="A79" s="130"/>
      <c r="B79" s="122"/>
      <c r="C79" s="107"/>
      <c r="D79" s="100"/>
      <c r="E79" s="100"/>
      <c r="F79" s="100"/>
      <c r="G79" s="133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</row>
    <row r="80" spans="1:202" s="75" customFormat="1" x14ac:dyDescent="0.2">
      <c r="A80" s="122"/>
      <c r="B80" s="127"/>
      <c r="C80" s="127"/>
      <c r="D80" s="100"/>
      <c r="E80" s="100"/>
      <c r="F80" s="100"/>
      <c r="G80" s="133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</row>
    <row r="81" spans="1:202" s="75" customFormat="1" x14ac:dyDescent="0.2">
      <c r="A81" s="107"/>
      <c r="B81" s="106"/>
      <c r="C81" s="107"/>
      <c r="D81" s="100"/>
      <c r="E81" s="100"/>
      <c r="F81" s="100"/>
      <c r="G81" s="133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</row>
    <row r="82" spans="1:202" s="75" customFormat="1" x14ac:dyDescent="0.2">
      <c r="A82" s="107"/>
      <c r="B82" s="130"/>
      <c r="C82" s="130"/>
      <c r="D82" s="100"/>
      <c r="E82" s="100"/>
      <c r="F82" s="100"/>
      <c r="G82" s="133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</row>
    <row r="83" spans="1:202" x14ac:dyDescent="0.2">
      <c r="A83" s="122"/>
      <c r="B83" s="122"/>
      <c r="C83" s="122"/>
      <c r="D83" s="100"/>
      <c r="E83" s="100"/>
      <c r="F83" s="100"/>
      <c r="G83" s="13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</row>
    <row r="84" spans="1:202" x14ac:dyDescent="0.2">
      <c r="A84" s="107"/>
      <c r="B84" s="107"/>
      <c r="C84" s="107"/>
      <c r="D84" s="100"/>
      <c r="E84" s="100"/>
      <c r="F84" s="100"/>
      <c r="G84" s="133"/>
      <c r="GS84" s="75"/>
      <c r="GT84" s="75"/>
    </row>
    <row r="85" spans="1:202" x14ac:dyDescent="0.2">
      <c r="A85" s="122"/>
      <c r="B85" s="122"/>
      <c r="C85" s="130"/>
      <c r="D85" s="100"/>
      <c r="E85" s="100"/>
      <c r="F85" s="100"/>
      <c r="G85" s="133"/>
      <c r="GS85" s="75"/>
      <c r="GT85" s="75"/>
    </row>
    <row r="86" spans="1:202" s="75" customFormat="1" x14ac:dyDescent="0.2">
      <c r="A86" s="122"/>
      <c r="B86" s="122"/>
      <c r="C86" s="122"/>
      <c r="D86" s="102"/>
      <c r="E86" s="100"/>
      <c r="F86" s="102"/>
      <c r="G86" s="133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</row>
    <row r="87" spans="1:202" s="75" customFormat="1" x14ac:dyDescent="0.2">
      <c r="A87" s="107"/>
      <c r="B87" s="123"/>
      <c r="C87" s="106"/>
      <c r="D87" s="102"/>
      <c r="E87" s="100"/>
      <c r="F87" s="102"/>
      <c r="G87" s="133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</row>
    <row r="88" spans="1:202" x14ac:dyDescent="0.2">
      <c r="A88" s="122"/>
      <c r="B88" s="132"/>
      <c r="C88" s="128"/>
      <c r="D88" s="102"/>
      <c r="E88" s="100"/>
      <c r="F88" s="102"/>
      <c r="G88" s="133"/>
      <c r="GS88" s="75"/>
      <c r="GT88" s="75"/>
    </row>
    <row r="89" spans="1:202" x14ac:dyDescent="0.2">
      <c r="A89" s="130"/>
      <c r="B89" s="132"/>
      <c r="C89" s="132"/>
      <c r="D89" s="102"/>
      <c r="E89" s="100"/>
      <c r="F89" s="102"/>
      <c r="G89" s="13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S89" s="75"/>
      <c r="GT89" s="75"/>
    </row>
    <row r="90" spans="1:202" s="75" customFormat="1" x14ac:dyDescent="0.2">
      <c r="A90" s="107"/>
      <c r="B90" s="132"/>
      <c r="C90" s="132"/>
      <c r="D90" s="100"/>
      <c r="E90" s="100"/>
      <c r="F90" s="100"/>
      <c r="G90" s="133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</row>
    <row r="91" spans="1:202" s="75" customFormat="1" x14ac:dyDescent="0.2">
      <c r="A91" s="107"/>
      <c r="B91" s="122"/>
      <c r="C91" s="122"/>
      <c r="D91" s="100"/>
      <c r="E91" s="100"/>
      <c r="F91" s="100"/>
      <c r="G91" s="133"/>
      <c r="GO91" s="69"/>
      <c r="GP91" s="69"/>
      <c r="GQ91" s="69"/>
      <c r="GR91" s="69"/>
    </row>
    <row r="92" spans="1:202" s="75" customFormat="1" x14ac:dyDescent="0.2">
      <c r="A92" s="107"/>
      <c r="B92" s="132"/>
      <c r="C92" s="132"/>
      <c r="D92" s="102"/>
      <c r="E92" s="100"/>
      <c r="F92" s="102"/>
      <c r="G92" s="133"/>
    </row>
    <row r="93" spans="1:202" s="75" customFormat="1" x14ac:dyDescent="0.2">
      <c r="A93" s="122"/>
      <c r="B93" s="130"/>
      <c r="C93" s="130"/>
      <c r="D93" s="100"/>
      <c r="E93" s="100"/>
      <c r="F93" s="100"/>
      <c r="G93" s="133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S93" s="69"/>
      <c r="GT93" s="69"/>
    </row>
    <row r="94" spans="1:202" s="75" customFormat="1" x14ac:dyDescent="0.2">
      <c r="A94" s="122"/>
      <c r="B94" s="130"/>
      <c r="C94" s="130"/>
      <c r="D94" s="100"/>
      <c r="E94" s="100"/>
      <c r="F94" s="100"/>
      <c r="G94" s="133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S94" s="69"/>
      <c r="GT94" s="69"/>
    </row>
    <row r="95" spans="1:202" s="75" customFormat="1" x14ac:dyDescent="0.2">
      <c r="A95" s="107"/>
      <c r="B95" s="122"/>
      <c r="C95" s="122"/>
      <c r="D95" s="102"/>
      <c r="E95" s="100"/>
      <c r="F95" s="102"/>
      <c r="G95" s="133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</row>
    <row r="96" spans="1:202" s="75" customFormat="1" x14ac:dyDescent="0.2">
      <c r="A96" s="122"/>
      <c r="B96" s="128"/>
      <c r="C96" s="128"/>
      <c r="D96" s="102"/>
      <c r="E96" s="100"/>
      <c r="F96" s="102"/>
      <c r="G96" s="133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</row>
    <row r="97" spans="1:202" x14ac:dyDescent="0.2">
      <c r="A97" s="107"/>
      <c r="B97" s="122"/>
      <c r="C97" s="107"/>
      <c r="D97" s="102"/>
      <c r="E97" s="100"/>
      <c r="F97" s="102"/>
      <c r="G97" s="133"/>
    </row>
    <row r="98" spans="1:202" s="75" customFormat="1" x14ac:dyDescent="0.2">
      <c r="A98" s="107"/>
      <c r="B98" s="130"/>
      <c r="C98" s="130"/>
      <c r="D98" s="102"/>
      <c r="E98" s="100"/>
      <c r="F98" s="102"/>
      <c r="G98" s="133"/>
      <c r="GS98" s="69"/>
      <c r="GT98" s="69"/>
    </row>
    <row r="99" spans="1:202" x14ac:dyDescent="0.2">
      <c r="A99" s="130"/>
      <c r="B99" s="130"/>
      <c r="C99" s="107"/>
      <c r="D99" s="100"/>
      <c r="E99" s="100"/>
      <c r="F99" s="100"/>
      <c r="G99" s="133"/>
      <c r="GS99" s="75"/>
      <c r="GT99" s="75"/>
    </row>
    <row r="100" spans="1:202" x14ac:dyDescent="0.2">
      <c r="A100" s="122"/>
      <c r="B100" s="130"/>
      <c r="C100" s="107"/>
      <c r="D100" s="100"/>
      <c r="E100" s="100"/>
      <c r="F100" s="100"/>
      <c r="G100" s="133"/>
      <c r="GS100" s="75"/>
      <c r="GT100" s="75"/>
    </row>
    <row r="101" spans="1:202" s="75" customFormat="1" x14ac:dyDescent="0.2">
      <c r="A101" s="107"/>
      <c r="B101" s="127"/>
      <c r="C101" s="127"/>
      <c r="D101" s="102"/>
      <c r="E101" s="100"/>
      <c r="F101" s="102"/>
      <c r="G101" s="133"/>
    </row>
    <row r="102" spans="1:202" s="75" customFormat="1" x14ac:dyDescent="0.2">
      <c r="A102" s="107"/>
      <c r="B102" s="130"/>
      <c r="C102" s="127"/>
      <c r="D102" s="102"/>
      <c r="E102" s="100"/>
      <c r="F102" s="102"/>
      <c r="G102" s="133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</row>
    <row r="103" spans="1:202" s="75" customFormat="1" x14ac:dyDescent="0.2">
      <c r="A103" s="107"/>
      <c r="B103" s="122"/>
      <c r="C103" s="127"/>
      <c r="D103" s="102"/>
      <c r="E103" s="100"/>
      <c r="F103" s="102"/>
      <c r="G103" s="133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</row>
    <row r="104" spans="1:202" s="75" customFormat="1" x14ac:dyDescent="0.2">
      <c r="A104" s="107"/>
      <c r="B104" s="122"/>
      <c r="C104" s="107"/>
      <c r="D104" s="102"/>
      <c r="E104" s="100"/>
      <c r="F104" s="102"/>
      <c r="G104" s="133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</row>
    <row r="105" spans="1:202" s="75" customFormat="1" x14ac:dyDescent="0.2">
      <c r="A105" s="122"/>
      <c r="B105" s="132"/>
      <c r="C105" s="107"/>
      <c r="D105" s="100"/>
      <c r="E105" s="100"/>
      <c r="F105" s="100"/>
      <c r="G105" s="133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</row>
    <row r="106" spans="1:202" s="75" customFormat="1" x14ac:dyDescent="0.2">
      <c r="A106" s="122"/>
      <c r="B106" s="130"/>
      <c r="C106" s="130"/>
      <c r="D106" s="100"/>
      <c r="E106" s="100"/>
      <c r="F106" s="100"/>
      <c r="G106" s="133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</row>
    <row r="107" spans="1:202" s="75" customFormat="1" x14ac:dyDescent="0.2">
      <c r="A107" s="107"/>
      <c r="B107" s="107"/>
      <c r="C107" s="107"/>
      <c r="D107" s="100"/>
      <c r="E107" s="100"/>
      <c r="F107" s="100"/>
      <c r="G107" s="133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</row>
    <row r="108" spans="1:202" s="75" customFormat="1" x14ac:dyDescent="0.2">
      <c r="A108" s="107"/>
      <c r="B108" s="127"/>
      <c r="C108" s="122"/>
      <c r="D108" s="100"/>
      <c r="E108" s="100"/>
      <c r="F108" s="100"/>
      <c r="G108" s="133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</row>
    <row r="109" spans="1:202" s="75" customFormat="1" x14ac:dyDescent="0.2">
      <c r="A109" s="107"/>
      <c r="B109" s="122"/>
      <c r="C109" s="122"/>
      <c r="D109" s="102"/>
      <c r="E109" s="100"/>
      <c r="F109" s="102"/>
      <c r="G109" s="133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</row>
    <row r="110" spans="1:202" s="75" customFormat="1" x14ac:dyDescent="0.2">
      <c r="A110" s="122"/>
      <c r="B110" s="122"/>
      <c r="C110" s="122"/>
      <c r="D110" s="102"/>
      <c r="E110" s="100"/>
      <c r="F110" s="102"/>
      <c r="G110" s="133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</row>
    <row r="111" spans="1:202" s="75" customFormat="1" x14ac:dyDescent="0.2">
      <c r="A111" s="122"/>
      <c r="B111" s="122"/>
      <c r="C111" s="107"/>
      <c r="D111" s="100"/>
      <c r="E111" s="100"/>
      <c r="F111" s="100"/>
      <c r="G111" s="133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  <c r="GA111" s="69"/>
      <c r="GB111" s="69"/>
      <c r="GC111" s="69"/>
      <c r="GD111" s="69"/>
      <c r="GE111" s="69"/>
      <c r="GF111" s="69"/>
      <c r="GG111" s="69"/>
      <c r="GH111" s="69"/>
      <c r="GI111" s="69"/>
      <c r="GJ111" s="69"/>
      <c r="GK111" s="69"/>
      <c r="GL111" s="69"/>
      <c r="GM111" s="69"/>
      <c r="GN111" s="69"/>
      <c r="GO111" s="69"/>
      <c r="GP111" s="69"/>
      <c r="GQ111" s="69"/>
      <c r="GR111" s="69"/>
      <c r="GS111" s="69"/>
      <c r="GT111" s="69"/>
    </row>
    <row r="112" spans="1:202" x14ac:dyDescent="0.2">
      <c r="A112" s="122"/>
      <c r="B112" s="122"/>
      <c r="C112" s="122"/>
      <c r="D112" s="102"/>
      <c r="E112" s="100"/>
      <c r="F112" s="102"/>
      <c r="G112" s="133"/>
      <c r="U112" s="69"/>
      <c r="V112" s="69"/>
    </row>
    <row r="113" spans="1:22" x14ac:dyDescent="0.2">
      <c r="A113" s="107"/>
      <c r="B113" s="122"/>
      <c r="C113" s="107"/>
      <c r="D113" s="102"/>
      <c r="E113" s="100"/>
      <c r="F113" s="102"/>
      <c r="G113" s="133"/>
      <c r="U113" s="69"/>
      <c r="V113" s="69"/>
    </row>
    <row r="114" spans="1:22" x14ac:dyDescent="0.2">
      <c r="A114" s="107"/>
      <c r="B114" s="122"/>
      <c r="C114" s="107"/>
      <c r="D114" s="102"/>
      <c r="E114" s="100"/>
      <c r="F114" s="102"/>
      <c r="G114" s="133"/>
      <c r="U114" s="69"/>
      <c r="V114" s="69"/>
    </row>
    <row r="115" spans="1:22" x14ac:dyDescent="0.2">
      <c r="A115" s="107"/>
      <c r="B115" s="130"/>
      <c r="C115" s="130"/>
      <c r="D115" s="102"/>
      <c r="E115" s="100"/>
      <c r="F115" s="102"/>
      <c r="G115" s="133"/>
      <c r="U115" s="69"/>
      <c r="V115" s="69"/>
    </row>
    <row r="116" spans="1:22" x14ac:dyDescent="0.2">
      <c r="A116" s="122"/>
      <c r="B116" s="122"/>
      <c r="C116" s="107"/>
      <c r="D116" s="102"/>
      <c r="E116" s="100"/>
      <c r="F116" s="102"/>
      <c r="G116" s="133"/>
      <c r="U116" s="69"/>
      <c r="V116" s="69"/>
    </row>
    <row r="117" spans="1:22" x14ac:dyDescent="0.2">
      <c r="A117" s="130"/>
      <c r="B117" s="122"/>
      <c r="C117" s="107"/>
      <c r="D117" s="100"/>
      <c r="E117" s="100"/>
      <c r="F117" s="100"/>
      <c r="G117" s="133"/>
      <c r="U117" s="69"/>
      <c r="V117" s="69"/>
    </row>
    <row r="118" spans="1:22" x14ac:dyDescent="0.2">
      <c r="A118" s="107"/>
      <c r="B118" s="122"/>
      <c r="C118" s="128"/>
      <c r="D118" s="100"/>
      <c r="E118" s="100"/>
      <c r="F118" s="100"/>
      <c r="G118" s="133"/>
      <c r="U118" s="69"/>
      <c r="V118" s="69"/>
    </row>
    <row r="119" spans="1:22" x14ac:dyDescent="0.2">
      <c r="A119" s="107"/>
      <c r="B119" s="130"/>
      <c r="C119" s="128"/>
      <c r="D119" s="100"/>
      <c r="E119" s="100"/>
      <c r="F119" s="100"/>
      <c r="G119" s="133"/>
      <c r="U119" s="69"/>
      <c r="V119" s="69"/>
    </row>
    <row r="120" spans="1:22" x14ac:dyDescent="0.2">
      <c r="A120" s="107"/>
      <c r="B120" s="122"/>
      <c r="C120" s="128"/>
      <c r="D120" s="100"/>
      <c r="E120" s="100"/>
      <c r="F120" s="100"/>
      <c r="G120" s="133"/>
      <c r="U120" s="69"/>
      <c r="V120" s="69"/>
    </row>
    <row r="121" spans="1:22" x14ac:dyDescent="0.2">
      <c r="A121" s="107"/>
      <c r="B121" s="122"/>
      <c r="C121" s="122"/>
      <c r="D121" s="102"/>
      <c r="E121" s="100"/>
      <c r="F121" s="102"/>
      <c r="G121" s="133"/>
      <c r="U121" s="69"/>
      <c r="V121" s="69"/>
    </row>
    <row r="122" spans="1:22" x14ac:dyDescent="0.2">
      <c r="A122" s="107"/>
      <c r="B122" s="122"/>
      <c r="C122" s="107"/>
      <c r="D122" s="100"/>
      <c r="E122" s="100"/>
      <c r="F122" s="100"/>
      <c r="G122" s="133"/>
      <c r="U122" s="69"/>
      <c r="V122" s="69"/>
    </row>
    <row r="123" spans="1:22" x14ac:dyDescent="0.2">
      <c r="A123" s="122"/>
      <c r="B123" s="130"/>
      <c r="C123" s="122"/>
      <c r="D123" s="102"/>
      <c r="E123" s="100"/>
      <c r="F123" s="102"/>
      <c r="G123" s="133"/>
      <c r="U123" s="69"/>
      <c r="V123" s="69"/>
    </row>
    <row r="124" spans="1:22" x14ac:dyDescent="0.2">
      <c r="A124" s="107"/>
      <c r="B124" s="122"/>
      <c r="C124" s="122"/>
      <c r="D124" s="100"/>
      <c r="E124" s="100"/>
      <c r="F124" s="100"/>
      <c r="G124" s="133"/>
      <c r="U124" s="69"/>
      <c r="V124" s="69"/>
    </row>
    <row r="125" spans="1:22" x14ac:dyDescent="0.2">
      <c r="A125" s="107"/>
      <c r="B125" s="130"/>
      <c r="C125" s="122"/>
      <c r="D125" s="102"/>
      <c r="E125" s="100"/>
      <c r="F125" s="102"/>
      <c r="G125" s="133"/>
      <c r="U125" s="69"/>
      <c r="V125" s="69"/>
    </row>
    <row r="126" spans="1:22" x14ac:dyDescent="0.2">
      <c r="A126" s="130"/>
      <c r="B126" s="122"/>
      <c r="C126" s="122"/>
      <c r="D126" s="100"/>
      <c r="E126" s="100"/>
      <c r="F126" s="100"/>
      <c r="G126" s="133"/>
      <c r="U126" s="69"/>
      <c r="V126" s="69"/>
    </row>
    <row r="127" spans="1:22" x14ac:dyDescent="0.2">
      <c r="A127" s="130"/>
      <c r="B127" s="122"/>
      <c r="C127" s="122"/>
      <c r="D127" s="102"/>
      <c r="E127" s="100"/>
      <c r="F127" s="102"/>
      <c r="G127" s="133"/>
      <c r="U127" s="69"/>
      <c r="V127" s="69"/>
    </row>
    <row r="128" spans="1:22" x14ac:dyDescent="0.2">
      <c r="A128" s="122"/>
      <c r="B128" s="122"/>
      <c r="C128" s="122"/>
      <c r="D128" s="102"/>
      <c r="E128" s="100"/>
      <c r="F128" s="102"/>
      <c r="G128" s="133"/>
      <c r="U128" s="69"/>
      <c r="V128" s="69"/>
    </row>
    <row r="129" spans="1:202" s="75" customFormat="1" x14ac:dyDescent="0.2">
      <c r="A129" s="107"/>
      <c r="B129" s="127"/>
      <c r="C129" s="127"/>
      <c r="D129" s="102"/>
      <c r="E129" s="100"/>
      <c r="F129" s="102"/>
      <c r="G129" s="133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69"/>
      <c r="GD129" s="69"/>
      <c r="GE129" s="69"/>
      <c r="GF129" s="69"/>
      <c r="GG129" s="69"/>
      <c r="GH129" s="69"/>
      <c r="GI129" s="69"/>
      <c r="GJ129" s="69"/>
      <c r="GK129" s="69"/>
      <c r="GL129" s="69"/>
      <c r="GM129" s="69"/>
      <c r="GN129" s="69"/>
      <c r="GO129" s="69"/>
      <c r="GP129" s="69"/>
      <c r="GQ129" s="69"/>
      <c r="GR129" s="69"/>
      <c r="GS129" s="69"/>
      <c r="GT129" s="69"/>
    </row>
    <row r="130" spans="1:202" x14ac:dyDescent="0.2">
      <c r="A130" s="11"/>
      <c r="B130" s="11"/>
      <c r="C130" s="156"/>
      <c r="D130" s="14"/>
      <c r="E130" s="14"/>
      <c r="F130" s="14"/>
      <c r="G130" s="157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</row>
    <row r="131" spans="1:202" x14ac:dyDescent="0.2">
      <c r="A131" s="32" t="s">
        <v>126</v>
      </c>
      <c r="D131" s="14"/>
      <c r="E131" s="14"/>
      <c r="F131" s="14"/>
      <c r="G131" s="157"/>
      <c r="N131" s="69"/>
      <c r="O131" s="69"/>
      <c r="P131" s="69"/>
      <c r="Q131" s="69"/>
      <c r="R131" s="69"/>
      <c r="S131" s="69"/>
      <c r="T131" s="69"/>
      <c r="U131" s="69"/>
      <c r="V131" s="69"/>
    </row>
    <row r="132" spans="1:202" x14ac:dyDescent="0.2">
      <c r="A132" s="33" t="s">
        <v>127</v>
      </c>
      <c r="D132" s="159"/>
      <c r="E132" s="159"/>
      <c r="F132" s="159"/>
      <c r="G132" s="157"/>
      <c r="N132" s="69"/>
      <c r="O132" s="69"/>
      <c r="P132" s="69"/>
      <c r="Q132" s="69"/>
      <c r="R132" s="69"/>
      <c r="S132" s="69"/>
      <c r="T132" s="69"/>
      <c r="U132" s="69"/>
      <c r="V132" s="69"/>
    </row>
    <row r="133" spans="1:202" x14ac:dyDescent="0.2">
      <c r="D133" s="159"/>
      <c r="E133" s="159"/>
      <c r="F133" s="159"/>
      <c r="G133" s="157"/>
      <c r="N133" s="69"/>
      <c r="O133" s="69"/>
      <c r="P133" s="69"/>
      <c r="Q133" s="69"/>
      <c r="R133" s="69"/>
      <c r="S133" s="69"/>
      <c r="T133" s="69"/>
      <c r="U133" s="69"/>
      <c r="V133" s="69"/>
    </row>
    <row r="134" spans="1:202" x14ac:dyDescent="0.2">
      <c r="D134" s="159"/>
      <c r="E134" s="159"/>
      <c r="F134" s="159"/>
      <c r="G134" s="157"/>
      <c r="N134" s="69"/>
      <c r="O134" s="69"/>
      <c r="P134" s="69"/>
      <c r="Q134" s="69"/>
      <c r="R134" s="69"/>
      <c r="S134" s="69"/>
      <c r="T134" s="69"/>
      <c r="U134" s="69"/>
      <c r="V134" s="69"/>
    </row>
    <row r="135" spans="1:202" x14ac:dyDescent="0.2">
      <c r="D135" s="159"/>
      <c r="E135" s="159"/>
      <c r="F135" s="159"/>
      <c r="G135" s="157"/>
      <c r="N135" s="69"/>
      <c r="O135" s="69"/>
      <c r="P135" s="69"/>
      <c r="Q135" s="69"/>
      <c r="R135" s="69"/>
      <c r="S135" s="69"/>
      <c r="T135" s="69"/>
      <c r="U135" s="69"/>
      <c r="V135" s="69"/>
    </row>
    <row r="136" spans="1:202" x14ac:dyDescent="0.2">
      <c r="D136" s="159"/>
      <c r="E136" s="159"/>
      <c r="F136" s="159"/>
      <c r="G136" s="157"/>
      <c r="N136" s="69"/>
      <c r="O136" s="69"/>
      <c r="P136" s="69"/>
      <c r="Q136" s="69"/>
      <c r="R136" s="69"/>
      <c r="S136" s="69"/>
      <c r="T136" s="69"/>
      <c r="U136" s="69"/>
      <c r="V136" s="69"/>
    </row>
    <row r="137" spans="1:202" x14ac:dyDescent="0.2">
      <c r="D137" s="159"/>
      <c r="E137" s="159"/>
      <c r="F137" s="159"/>
      <c r="G137" s="157"/>
      <c r="N137" s="69"/>
      <c r="O137" s="69"/>
      <c r="P137" s="69"/>
      <c r="Q137" s="69"/>
      <c r="R137" s="69"/>
      <c r="S137" s="69"/>
      <c r="T137" s="69"/>
      <c r="U137" s="69"/>
      <c r="V137" s="69"/>
    </row>
    <row r="138" spans="1:202" x14ac:dyDescent="0.2">
      <c r="D138" s="159"/>
      <c r="E138" s="159"/>
      <c r="F138" s="159"/>
      <c r="G138" s="157"/>
      <c r="N138" s="69"/>
      <c r="O138" s="69"/>
      <c r="P138" s="69"/>
      <c r="Q138" s="69"/>
      <c r="R138" s="69"/>
      <c r="S138" s="69"/>
      <c r="T138" s="69"/>
      <c r="U138" s="69"/>
      <c r="V138" s="69"/>
    </row>
    <row r="139" spans="1:202" x14ac:dyDescent="0.2">
      <c r="D139" s="159"/>
      <c r="E139" s="159"/>
      <c r="F139" s="159"/>
      <c r="G139" s="157"/>
      <c r="N139" s="69"/>
      <c r="O139" s="69"/>
      <c r="P139" s="69"/>
      <c r="Q139" s="69"/>
      <c r="R139" s="69"/>
      <c r="S139" s="69"/>
      <c r="T139" s="69"/>
      <c r="U139" s="69"/>
      <c r="V139" s="69"/>
    </row>
    <row r="140" spans="1:202" x14ac:dyDescent="0.2">
      <c r="D140" s="159"/>
      <c r="E140" s="159"/>
      <c r="F140" s="159"/>
      <c r="G140" s="157"/>
      <c r="N140" s="69"/>
      <c r="O140" s="69"/>
      <c r="P140" s="69"/>
      <c r="Q140" s="69"/>
      <c r="R140" s="69"/>
      <c r="S140" s="69"/>
      <c r="T140" s="69"/>
      <c r="U140" s="69"/>
      <c r="V140" s="69"/>
    </row>
    <row r="141" spans="1:202" x14ac:dyDescent="0.2">
      <c r="D141" s="159"/>
      <c r="E141" s="159"/>
      <c r="F141" s="159"/>
      <c r="G141" s="157"/>
      <c r="N141" s="69"/>
      <c r="O141" s="69"/>
      <c r="P141" s="69"/>
      <c r="Q141" s="69"/>
      <c r="R141" s="69"/>
      <c r="S141" s="69"/>
      <c r="T141" s="69"/>
      <c r="U141" s="69"/>
      <c r="V141" s="69"/>
    </row>
    <row r="142" spans="1:202" x14ac:dyDescent="0.2">
      <c r="D142" s="159"/>
      <c r="E142" s="159"/>
      <c r="F142" s="159"/>
      <c r="G142" s="157"/>
      <c r="N142" s="69"/>
      <c r="O142" s="69"/>
      <c r="P142" s="69"/>
      <c r="Q142" s="69"/>
      <c r="R142" s="69"/>
      <c r="S142" s="69"/>
      <c r="T142" s="69"/>
      <c r="U142" s="69"/>
      <c r="V142" s="69"/>
    </row>
    <row r="143" spans="1:202" x14ac:dyDescent="0.2">
      <c r="D143" s="159"/>
      <c r="E143" s="159"/>
      <c r="F143" s="159"/>
      <c r="G143" s="157"/>
      <c r="N143" s="69"/>
      <c r="O143" s="69"/>
      <c r="P143" s="69"/>
      <c r="Q143" s="69"/>
      <c r="R143" s="69"/>
      <c r="S143" s="69"/>
      <c r="T143" s="69"/>
      <c r="U143" s="69"/>
      <c r="V143" s="69"/>
    </row>
    <row r="144" spans="1:202" x14ac:dyDescent="0.2">
      <c r="D144" s="159"/>
      <c r="E144" s="159"/>
      <c r="F144" s="159"/>
      <c r="G144" s="157"/>
      <c r="N144" s="69"/>
      <c r="O144" s="69"/>
      <c r="P144" s="69"/>
      <c r="Q144" s="69"/>
      <c r="R144" s="69"/>
      <c r="S144" s="69"/>
      <c r="T144" s="69"/>
      <c r="U144" s="69"/>
      <c r="V144" s="69"/>
    </row>
    <row r="145" spans="4:22" x14ac:dyDescent="0.2">
      <c r="D145" s="159"/>
      <c r="E145" s="159"/>
      <c r="F145" s="159"/>
      <c r="G145" s="157"/>
      <c r="N145" s="69"/>
      <c r="O145" s="69"/>
      <c r="P145" s="69"/>
      <c r="Q145" s="69"/>
      <c r="R145" s="69"/>
      <c r="S145" s="69"/>
      <c r="T145" s="69"/>
      <c r="U145" s="69"/>
      <c r="V145" s="69"/>
    </row>
    <row r="146" spans="4:22" x14ac:dyDescent="0.2">
      <c r="D146" s="159"/>
      <c r="E146" s="159"/>
      <c r="F146" s="159"/>
      <c r="G146" s="157"/>
      <c r="N146" s="69"/>
      <c r="O146" s="69"/>
      <c r="P146" s="69"/>
      <c r="Q146" s="69"/>
      <c r="R146" s="69"/>
      <c r="S146" s="69"/>
      <c r="T146" s="69"/>
      <c r="U146" s="69"/>
      <c r="V146" s="69"/>
    </row>
    <row r="147" spans="4:22" x14ac:dyDescent="0.2">
      <c r="D147" s="159"/>
      <c r="E147" s="159"/>
      <c r="F147" s="159"/>
      <c r="G147" s="157"/>
      <c r="N147" s="69"/>
      <c r="O147" s="69"/>
      <c r="P147" s="69"/>
      <c r="Q147" s="69"/>
      <c r="R147" s="69"/>
      <c r="S147" s="69"/>
      <c r="T147" s="69"/>
      <c r="U147" s="69"/>
      <c r="V147" s="69"/>
    </row>
    <row r="148" spans="4:22" x14ac:dyDescent="0.2">
      <c r="D148" s="159"/>
      <c r="E148" s="159"/>
      <c r="F148" s="159"/>
      <c r="G148" s="157"/>
      <c r="N148" s="69"/>
      <c r="O148" s="69"/>
      <c r="P148" s="69"/>
      <c r="Q148" s="69"/>
      <c r="R148" s="69"/>
      <c r="S148" s="69"/>
      <c r="T148" s="69"/>
      <c r="U148" s="69"/>
      <c r="V148" s="69"/>
    </row>
    <row r="149" spans="4:22" x14ac:dyDescent="0.2">
      <c r="D149" s="159"/>
      <c r="E149" s="159"/>
      <c r="F149" s="159"/>
      <c r="G149" s="157"/>
      <c r="N149" s="69"/>
      <c r="O149" s="69"/>
      <c r="P149" s="69"/>
      <c r="Q149" s="69"/>
      <c r="R149" s="69"/>
      <c r="S149" s="69"/>
      <c r="T149" s="69"/>
      <c r="U149" s="69"/>
      <c r="V149" s="69"/>
    </row>
    <row r="150" spans="4:22" x14ac:dyDescent="0.2">
      <c r="D150" s="159"/>
      <c r="E150" s="159"/>
      <c r="F150" s="159"/>
      <c r="G150" s="157"/>
      <c r="N150" s="69"/>
      <c r="O150" s="69"/>
      <c r="P150" s="69"/>
      <c r="Q150" s="69"/>
      <c r="R150" s="69"/>
      <c r="S150" s="69"/>
      <c r="T150" s="69"/>
      <c r="U150" s="69"/>
      <c r="V150" s="69"/>
    </row>
    <row r="151" spans="4:22" x14ac:dyDescent="0.2">
      <c r="D151" s="159"/>
      <c r="E151" s="159"/>
      <c r="F151" s="159"/>
      <c r="G151" s="157"/>
      <c r="N151" s="69"/>
      <c r="O151" s="69"/>
      <c r="P151" s="69"/>
      <c r="Q151" s="69"/>
      <c r="R151" s="69"/>
      <c r="S151" s="69"/>
      <c r="T151" s="69"/>
      <c r="U151" s="69"/>
      <c r="V151" s="69"/>
    </row>
    <row r="152" spans="4:22" x14ac:dyDescent="0.2">
      <c r="D152" s="159"/>
      <c r="E152" s="159"/>
      <c r="F152" s="159"/>
      <c r="G152" s="157"/>
      <c r="N152" s="69"/>
      <c r="O152" s="69"/>
      <c r="P152" s="69"/>
      <c r="Q152" s="69"/>
      <c r="R152" s="69"/>
      <c r="S152" s="69"/>
      <c r="T152" s="69"/>
      <c r="U152" s="69"/>
      <c r="V152" s="69"/>
    </row>
    <row r="153" spans="4:22" x14ac:dyDescent="0.2">
      <c r="D153" s="159"/>
      <c r="E153" s="159"/>
      <c r="F153" s="159"/>
      <c r="G153" s="157"/>
      <c r="N153" s="69"/>
      <c r="O153" s="69"/>
      <c r="P153" s="69"/>
      <c r="Q153" s="69"/>
      <c r="R153" s="69"/>
      <c r="S153" s="69"/>
      <c r="T153" s="69"/>
      <c r="U153" s="69"/>
      <c r="V153" s="69"/>
    </row>
    <row r="154" spans="4:22" x14ac:dyDescent="0.2">
      <c r="D154" s="159"/>
      <c r="E154" s="159"/>
      <c r="F154" s="159"/>
      <c r="G154" s="157"/>
      <c r="N154" s="69"/>
      <c r="O154" s="69"/>
      <c r="P154" s="69"/>
      <c r="Q154" s="69"/>
      <c r="R154" s="69"/>
      <c r="S154" s="69"/>
      <c r="T154" s="69"/>
      <c r="U154" s="69"/>
      <c r="V154" s="69"/>
    </row>
    <row r="155" spans="4:22" x14ac:dyDescent="0.2">
      <c r="D155" s="14"/>
      <c r="E155" s="14"/>
      <c r="F155" s="14"/>
      <c r="G155" s="157"/>
      <c r="N155" s="69"/>
      <c r="O155" s="69"/>
      <c r="P155" s="69"/>
      <c r="Q155" s="69"/>
      <c r="R155" s="69"/>
      <c r="S155" s="69"/>
      <c r="T155" s="69"/>
      <c r="U155" s="69"/>
      <c r="V155" s="69"/>
    </row>
    <row r="156" spans="4:22" x14ac:dyDescent="0.2">
      <c r="D156" s="14"/>
      <c r="E156" s="14"/>
      <c r="F156" s="14"/>
      <c r="G156" s="157"/>
      <c r="N156" s="69"/>
      <c r="O156" s="69"/>
      <c r="P156" s="69"/>
      <c r="Q156" s="69"/>
      <c r="R156" s="69"/>
      <c r="S156" s="69"/>
      <c r="T156" s="69"/>
      <c r="U156" s="69"/>
      <c r="V156" s="69"/>
    </row>
    <row r="157" spans="4:22" x14ac:dyDescent="0.2">
      <c r="D157" s="14"/>
      <c r="E157" s="14"/>
      <c r="F157" s="14"/>
      <c r="G157" s="157"/>
      <c r="N157" s="69"/>
      <c r="O157" s="69"/>
      <c r="P157" s="69"/>
      <c r="Q157" s="69"/>
      <c r="R157" s="69"/>
      <c r="S157" s="69"/>
      <c r="T157" s="69"/>
      <c r="U157" s="69"/>
      <c r="V157" s="69"/>
    </row>
    <row r="158" spans="4:22" x14ac:dyDescent="0.2">
      <c r="D158" s="14"/>
      <c r="E158" s="14"/>
      <c r="F158" s="14"/>
      <c r="G158" s="157"/>
      <c r="N158" s="69"/>
      <c r="O158" s="69"/>
      <c r="P158" s="69"/>
      <c r="Q158" s="69"/>
      <c r="R158" s="69"/>
      <c r="S158" s="69"/>
      <c r="T158" s="69"/>
      <c r="U158" s="69"/>
      <c r="V158" s="69"/>
    </row>
    <row r="159" spans="4:22" x14ac:dyDescent="0.2">
      <c r="D159" s="14"/>
      <c r="E159" s="14"/>
      <c r="F159" s="14"/>
      <c r="G159" s="157"/>
      <c r="N159" s="69"/>
      <c r="O159" s="69"/>
      <c r="P159" s="69"/>
      <c r="Q159" s="69"/>
      <c r="R159" s="69"/>
      <c r="S159" s="69"/>
      <c r="T159" s="69"/>
      <c r="U159" s="69"/>
      <c r="V159" s="69"/>
    </row>
    <row r="160" spans="4:22" x14ac:dyDescent="0.2">
      <c r="D160" s="14"/>
      <c r="E160" s="14"/>
      <c r="F160" s="14"/>
      <c r="G160" s="157"/>
      <c r="N160" s="69"/>
      <c r="O160" s="69"/>
      <c r="P160" s="69"/>
      <c r="Q160" s="69"/>
      <c r="R160" s="69"/>
      <c r="S160" s="69"/>
      <c r="T160" s="69"/>
      <c r="U160" s="69"/>
      <c r="V160" s="69"/>
    </row>
    <row r="161" spans="4:22" x14ac:dyDescent="0.2">
      <c r="D161" s="14"/>
      <c r="E161" s="14"/>
      <c r="F161" s="14"/>
      <c r="G161" s="157"/>
      <c r="N161" s="69"/>
      <c r="O161" s="69"/>
      <c r="P161" s="69"/>
      <c r="Q161" s="69"/>
      <c r="R161" s="69"/>
      <c r="S161" s="69"/>
      <c r="T161" s="69"/>
      <c r="U161" s="69"/>
      <c r="V161" s="69"/>
    </row>
    <row r="162" spans="4:22" x14ac:dyDescent="0.2">
      <c r="D162" s="14"/>
      <c r="E162" s="14"/>
      <c r="F162" s="14"/>
      <c r="G162" s="157"/>
      <c r="N162" s="69"/>
      <c r="O162" s="69"/>
      <c r="P162" s="69"/>
      <c r="Q162" s="69"/>
      <c r="R162" s="69"/>
      <c r="S162" s="69"/>
      <c r="T162" s="69"/>
      <c r="U162" s="69"/>
      <c r="V162" s="69"/>
    </row>
    <row r="163" spans="4:22" x14ac:dyDescent="0.2">
      <c r="D163" s="14"/>
      <c r="E163" s="14"/>
      <c r="F163" s="14"/>
      <c r="G163" s="157"/>
      <c r="N163" s="69"/>
      <c r="O163" s="69"/>
      <c r="P163" s="69"/>
      <c r="Q163" s="69"/>
      <c r="R163" s="69"/>
      <c r="S163" s="69"/>
      <c r="T163" s="69"/>
      <c r="U163" s="69"/>
      <c r="V163" s="69"/>
    </row>
    <row r="164" spans="4:22" x14ac:dyDescent="0.2">
      <c r="D164" s="14"/>
      <c r="E164" s="14"/>
      <c r="F164" s="14"/>
      <c r="G164" s="157"/>
      <c r="N164" s="69"/>
      <c r="O164" s="69"/>
      <c r="P164" s="69"/>
      <c r="Q164" s="69"/>
      <c r="R164" s="69"/>
      <c r="S164" s="69"/>
      <c r="T164" s="69"/>
      <c r="U164" s="69"/>
      <c r="V164" s="69"/>
    </row>
    <row r="165" spans="4:22" x14ac:dyDescent="0.2">
      <c r="D165" s="14"/>
      <c r="E165" s="14"/>
      <c r="F165" s="14"/>
      <c r="G165" s="157"/>
      <c r="N165" s="69"/>
      <c r="O165" s="69"/>
      <c r="P165" s="69"/>
      <c r="Q165" s="69"/>
      <c r="R165" s="69"/>
      <c r="S165" s="69"/>
      <c r="T165" s="69"/>
      <c r="U165" s="69"/>
      <c r="V165" s="69"/>
    </row>
    <row r="166" spans="4:22" x14ac:dyDescent="0.2">
      <c r="D166" s="14"/>
      <c r="E166" s="14"/>
      <c r="F166" s="14"/>
      <c r="G166" s="157"/>
      <c r="N166" s="69"/>
      <c r="O166" s="69"/>
      <c r="P166" s="69"/>
      <c r="Q166" s="69"/>
      <c r="R166" s="69"/>
      <c r="S166" s="69"/>
      <c r="T166" s="69"/>
      <c r="U166" s="69"/>
      <c r="V166" s="69"/>
    </row>
    <row r="167" spans="4:22" x14ac:dyDescent="0.2">
      <c r="D167" s="14"/>
      <c r="E167" s="14"/>
      <c r="F167" s="14"/>
      <c r="G167" s="157"/>
      <c r="N167" s="69"/>
      <c r="O167" s="69"/>
      <c r="P167" s="69"/>
      <c r="Q167" s="69"/>
      <c r="R167" s="69"/>
      <c r="S167" s="69"/>
      <c r="T167" s="69"/>
      <c r="U167" s="69"/>
      <c r="V167" s="69"/>
    </row>
    <row r="168" spans="4:22" x14ac:dyDescent="0.2">
      <c r="D168" s="14"/>
      <c r="E168" s="14"/>
      <c r="F168" s="14"/>
      <c r="G168" s="157"/>
      <c r="N168" s="69"/>
      <c r="O168" s="69"/>
      <c r="P168" s="69"/>
      <c r="Q168" s="69"/>
      <c r="R168" s="69"/>
      <c r="S168" s="69"/>
      <c r="T168" s="69"/>
      <c r="U168" s="69"/>
      <c r="V168" s="69"/>
    </row>
    <row r="169" spans="4:22" x14ac:dyDescent="0.2">
      <c r="D169" s="14"/>
      <c r="E169" s="14"/>
      <c r="F169" s="14"/>
      <c r="G169" s="157"/>
      <c r="N169" s="69"/>
      <c r="O169" s="69"/>
      <c r="P169" s="69"/>
      <c r="Q169" s="69"/>
      <c r="R169" s="69"/>
      <c r="S169" s="69"/>
      <c r="T169" s="69"/>
      <c r="U169" s="69"/>
      <c r="V169" s="69"/>
    </row>
    <row r="170" spans="4:22" x14ac:dyDescent="0.2">
      <c r="D170" s="14"/>
      <c r="E170" s="14"/>
      <c r="F170" s="14"/>
      <c r="G170" s="157"/>
      <c r="N170" s="69"/>
      <c r="O170" s="69"/>
      <c r="P170" s="69"/>
      <c r="Q170" s="69"/>
      <c r="R170" s="69"/>
      <c r="S170" s="69"/>
      <c r="T170" s="69"/>
      <c r="U170" s="69"/>
      <c r="V170" s="69"/>
    </row>
    <row r="171" spans="4:22" x14ac:dyDescent="0.2">
      <c r="D171" s="14"/>
      <c r="E171" s="14"/>
      <c r="F171" s="14"/>
      <c r="G171" s="157"/>
      <c r="N171" s="69"/>
      <c r="O171" s="69"/>
      <c r="P171" s="69"/>
      <c r="Q171" s="69"/>
      <c r="R171" s="69"/>
      <c r="S171" s="69"/>
      <c r="T171" s="69"/>
      <c r="U171" s="69"/>
      <c r="V171" s="69"/>
    </row>
    <row r="172" spans="4:22" x14ac:dyDescent="0.2">
      <c r="D172" s="14"/>
      <c r="E172" s="14"/>
      <c r="F172" s="14"/>
      <c r="G172" s="157"/>
      <c r="N172" s="69"/>
      <c r="O172" s="69"/>
      <c r="P172" s="69"/>
      <c r="Q172" s="69"/>
      <c r="R172" s="69"/>
      <c r="S172" s="69"/>
      <c r="T172" s="69"/>
      <c r="U172" s="69"/>
      <c r="V172" s="69"/>
    </row>
    <row r="173" spans="4:22" x14ac:dyDescent="0.2">
      <c r="D173" s="14"/>
      <c r="E173" s="14"/>
      <c r="F173" s="14"/>
      <c r="G173" s="157"/>
      <c r="N173" s="69"/>
      <c r="O173" s="69"/>
      <c r="P173" s="69"/>
      <c r="Q173" s="69"/>
      <c r="R173" s="69"/>
      <c r="S173" s="69"/>
      <c r="T173" s="69"/>
      <c r="U173" s="69"/>
      <c r="V173" s="69"/>
    </row>
    <row r="174" spans="4:22" x14ac:dyDescent="0.2">
      <c r="D174" s="14"/>
      <c r="E174" s="14"/>
      <c r="F174" s="14"/>
      <c r="G174" s="157"/>
      <c r="N174" s="69"/>
      <c r="O174" s="69"/>
      <c r="P174" s="69"/>
      <c r="Q174" s="69"/>
      <c r="R174" s="69"/>
      <c r="S174" s="69"/>
      <c r="T174" s="69"/>
      <c r="U174" s="69"/>
      <c r="V174" s="69"/>
    </row>
    <row r="175" spans="4:22" x14ac:dyDescent="0.2">
      <c r="D175" s="14"/>
      <c r="E175" s="14"/>
      <c r="F175" s="14"/>
      <c r="G175" s="157"/>
      <c r="N175" s="69"/>
      <c r="O175" s="69"/>
      <c r="P175" s="69"/>
      <c r="Q175" s="69"/>
      <c r="R175" s="69"/>
      <c r="S175" s="69"/>
      <c r="T175" s="69"/>
      <c r="U175" s="69"/>
      <c r="V175" s="69"/>
    </row>
    <row r="176" spans="4:22" x14ac:dyDescent="0.2">
      <c r="D176" s="14"/>
      <c r="E176" s="14"/>
      <c r="F176" s="14"/>
      <c r="G176" s="157"/>
      <c r="N176" s="69"/>
      <c r="O176" s="69"/>
      <c r="P176" s="69"/>
      <c r="Q176" s="69"/>
      <c r="R176" s="69"/>
      <c r="S176" s="69"/>
      <c r="T176" s="69"/>
      <c r="U176" s="69"/>
      <c r="V176" s="69"/>
    </row>
    <row r="177" spans="4:22" x14ac:dyDescent="0.2">
      <c r="D177" s="14"/>
      <c r="E177" s="14"/>
      <c r="F177" s="14"/>
      <c r="G177" s="157"/>
      <c r="N177" s="69"/>
      <c r="O177" s="69"/>
      <c r="P177" s="69"/>
      <c r="Q177" s="69"/>
      <c r="R177" s="69"/>
      <c r="S177" s="69"/>
      <c r="T177" s="69"/>
      <c r="U177" s="69"/>
      <c r="V177" s="69"/>
    </row>
    <row r="178" spans="4:22" x14ac:dyDescent="0.2">
      <c r="D178" s="14"/>
      <c r="E178" s="14"/>
      <c r="F178" s="14"/>
      <c r="G178" s="157"/>
      <c r="N178" s="69"/>
      <c r="O178" s="69"/>
      <c r="P178" s="69"/>
      <c r="Q178" s="69"/>
      <c r="R178" s="69"/>
      <c r="S178" s="69"/>
      <c r="T178" s="69"/>
      <c r="U178" s="69"/>
      <c r="V178" s="69"/>
    </row>
    <row r="179" spans="4:22" x14ac:dyDescent="0.2">
      <c r="D179" s="14"/>
      <c r="E179" s="14"/>
      <c r="F179" s="14"/>
      <c r="G179" s="157"/>
      <c r="N179" s="69"/>
      <c r="O179" s="69"/>
      <c r="P179" s="69"/>
      <c r="Q179" s="69"/>
      <c r="R179" s="69"/>
      <c r="S179" s="69"/>
      <c r="T179" s="69"/>
      <c r="U179" s="69"/>
      <c r="V179" s="69"/>
    </row>
    <row r="180" spans="4:22" x14ac:dyDescent="0.2">
      <c r="D180" s="14"/>
      <c r="E180" s="14"/>
      <c r="F180" s="14"/>
      <c r="G180" s="157"/>
      <c r="N180" s="69"/>
      <c r="O180" s="69"/>
      <c r="P180" s="69"/>
      <c r="Q180" s="69"/>
      <c r="R180" s="69"/>
      <c r="S180" s="69"/>
      <c r="T180" s="69"/>
      <c r="U180" s="69"/>
      <c r="V180" s="69"/>
    </row>
    <row r="181" spans="4:22" x14ac:dyDescent="0.2">
      <c r="D181" s="14"/>
      <c r="E181" s="14"/>
      <c r="F181" s="14"/>
      <c r="G181" s="157"/>
      <c r="N181" s="69"/>
      <c r="O181" s="69"/>
      <c r="P181" s="69"/>
      <c r="Q181" s="69"/>
      <c r="R181" s="69"/>
      <c r="S181" s="69"/>
      <c r="T181" s="69"/>
      <c r="U181" s="69"/>
      <c r="V181" s="69"/>
    </row>
    <row r="182" spans="4:22" x14ac:dyDescent="0.2">
      <c r="D182" s="14"/>
      <c r="E182" s="14"/>
      <c r="F182" s="14"/>
      <c r="G182" s="157"/>
      <c r="N182" s="69"/>
      <c r="O182" s="69"/>
      <c r="P182" s="69"/>
      <c r="Q182" s="69"/>
      <c r="R182" s="69"/>
      <c r="S182" s="69"/>
      <c r="T182" s="69"/>
      <c r="U182" s="69"/>
      <c r="V182" s="69"/>
    </row>
    <row r="183" spans="4:22" x14ac:dyDescent="0.2">
      <c r="D183" s="14"/>
      <c r="E183" s="14"/>
      <c r="F183" s="14"/>
      <c r="G183" s="157"/>
      <c r="N183" s="69"/>
      <c r="O183" s="69"/>
      <c r="P183" s="69"/>
      <c r="Q183" s="69"/>
      <c r="R183" s="69"/>
      <c r="S183" s="69"/>
      <c r="T183" s="69"/>
      <c r="U183" s="69"/>
      <c r="V183" s="69"/>
    </row>
    <row r="184" spans="4:22" x14ac:dyDescent="0.2">
      <c r="D184" s="14"/>
      <c r="E184" s="14"/>
      <c r="F184" s="14"/>
      <c r="G184" s="157"/>
      <c r="N184" s="69"/>
      <c r="O184" s="69"/>
      <c r="P184" s="69"/>
      <c r="Q184" s="69"/>
      <c r="R184" s="69"/>
      <c r="S184" s="69"/>
      <c r="T184" s="69"/>
      <c r="U184" s="69"/>
      <c r="V184" s="69"/>
    </row>
    <row r="185" spans="4:22" x14ac:dyDescent="0.2">
      <c r="D185" s="14"/>
      <c r="E185" s="14"/>
      <c r="F185" s="14"/>
      <c r="G185" s="157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4:22" x14ac:dyDescent="0.2">
      <c r="D186" s="14"/>
      <c r="E186" s="14"/>
      <c r="F186" s="14"/>
      <c r="G186" s="157"/>
      <c r="N186" s="69"/>
      <c r="O186" s="69"/>
      <c r="P186" s="69"/>
      <c r="Q186" s="69"/>
      <c r="R186" s="69"/>
      <c r="S186" s="69"/>
      <c r="T186" s="69"/>
      <c r="U186" s="69"/>
      <c r="V186" s="69"/>
    </row>
    <row r="187" spans="4:22" x14ac:dyDescent="0.2">
      <c r="D187" s="160"/>
      <c r="E187" s="160"/>
      <c r="F187" s="160"/>
      <c r="G187" s="157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4:22" x14ac:dyDescent="0.2">
      <c r="D188" s="160"/>
      <c r="E188" s="160"/>
      <c r="F188" s="160"/>
      <c r="G188" s="157"/>
      <c r="N188" s="69"/>
      <c r="O188" s="69"/>
      <c r="P188" s="69"/>
      <c r="Q188" s="69"/>
      <c r="R188" s="69"/>
      <c r="S188" s="69"/>
      <c r="T188" s="69"/>
      <c r="U188" s="69"/>
      <c r="V188" s="69"/>
    </row>
    <row r="189" spans="4:22" x14ac:dyDescent="0.2">
      <c r="D189" s="160"/>
      <c r="E189" s="160"/>
      <c r="F189" s="160"/>
      <c r="G189" s="157"/>
      <c r="N189" s="69"/>
      <c r="O189" s="69"/>
      <c r="P189" s="69"/>
      <c r="Q189" s="69"/>
      <c r="R189" s="69"/>
      <c r="S189" s="69"/>
      <c r="T189" s="69"/>
      <c r="U189" s="69"/>
      <c r="V189" s="69"/>
    </row>
    <row r="190" spans="4:22" x14ac:dyDescent="0.2">
      <c r="D190" s="160"/>
      <c r="E190" s="160"/>
      <c r="F190" s="160"/>
      <c r="G190" s="157"/>
      <c r="N190" s="69"/>
      <c r="O190" s="69"/>
      <c r="P190" s="69"/>
      <c r="Q190" s="69"/>
      <c r="R190" s="69"/>
      <c r="S190" s="69"/>
      <c r="T190" s="69"/>
      <c r="U190" s="69"/>
      <c r="V190" s="69"/>
    </row>
    <row r="191" spans="4:22" x14ac:dyDescent="0.2">
      <c r="D191" s="160"/>
      <c r="E191" s="160"/>
      <c r="F191" s="160"/>
      <c r="G191" s="157"/>
      <c r="N191" s="69"/>
      <c r="O191" s="69"/>
      <c r="P191" s="69"/>
      <c r="Q191" s="69"/>
      <c r="R191" s="69"/>
      <c r="S191" s="69"/>
      <c r="T191" s="69"/>
      <c r="U191" s="69"/>
      <c r="V191" s="69"/>
    </row>
    <row r="192" spans="4:22" x14ac:dyDescent="0.2">
      <c r="D192" s="160"/>
      <c r="E192" s="160"/>
      <c r="F192" s="160"/>
      <c r="G192" s="157"/>
      <c r="N192" s="69"/>
      <c r="O192" s="69"/>
      <c r="P192" s="69"/>
      <c r="Q192" s="69"/>
      <c r="R192" s="69"/>
      <c r="S192" s="69"/>
      <c r="T192" s="69"/>
      <c r="U192" s="69"/>
      <c r="V192" s="69"/>
    </row>
    <row r="193" spans="4:22" x14ac:dyDescent="0.2">
      <c r="D193" s="160"/>
      <c r="E193" s="160"/>
      <c r="F193" s="160"/>
      <c r="G193" s="157"/>
      <c r="N193" s="69"/>
      <c r="O193" s="69"/>
      <c r="P193" s="69"/>
      <c r="Q193" s="69"/>
      <c r="R193" s="69"/>
      <c r="S193" s="69"/>
      <c r="T193" s="69"/>
      <c r="U193" s="69"/>
      <c r="V193" s="69"/>
    </row>
    <row r="194" spans="4:22" x14ac:dyDescent="0.2">
      <c r="D194" s="160"/>
      <c r="E194" s="160"/>
      <c r="F194" s="160"/>
      <c r="G194" s="157"/>
      <c r="N194" s="69"/>
      <c r="O194" s="69"/>
      <c r="P194" s="69"/>
      <c r="Q194" s="69"/>
      <c r="R194" s="69"/>
      <c r="S194" s="69"/>
      <c r="T194" s="69"/>
      <c r="U194" s="69"/>
      <c r="V194" s="69"/>
    </row>
    <row r="195" spans="4:22" x14ac:dyDescent="0.2">
      <c r="D195" s="160"/>
      <c r="E195" s="160"/>
      <c r="F195" s="160"/>
      <c r="G195" s="157"/>
      <c r="N195" s="69"/>
      <c r="O195" s="69"/>
      <c r="P195" s="69"/>
      <c r="Q195" s="69"/>
      <c r="R195" s="69"/>
      <c r="S195" s="69"/>
      <c r="T195" s="69"/>
      <c r="U195" s="69"/>
      <c r="V195" s="69"/>
    </row>
    <row r="196" spans="4:22" x14ac:dyDescent="0.2">
      <c r="D196" s="160"/>
      <c r="E196" s="160"/>
      <c r="F196" s="160"/>
      <c r="G196" s="157"/>
      <c r="N196" s="69"/>
      <c r="O196" s="69"/>
      <c r="P196" s="69"/>
      <c r="Q196" s="69"/>
      <c r="R196" s="69"/>
      <c r="S196" s="69"/>
      <c r="T196" s="69"/>
      <c r="U196" s="69"/>
      <c r="V196" s="69"/>
    </row>
    <row r="197" spans="4:22" x14ac:dyDescent="0.2">
      <c r="D197" s="160"/>
      <c r="E197" s="160"/>
      <c r="F197" s="160"/>
      <c r="G197" s="157"/>
      <c r="N197" s="69"/>
      <c r="O197" s="69"/>
      <c r="P197" s="69"/>
      <c r="Q197" s="69"/>
      <c r="R197" s="69"/>
      <c r="S197" s="69"/>
      <c r="T197" s="69"/>
      <c r="U197" s="69"/>
      <c r="V197" s="69"/>
    </row>
    <row r="198" spans="4:22" x14ac:dyDescent="0.2">
      <c r="D198" s="160"/>
      <c r="E198" s="160"/>
      <c r="F198" s="160"/>
      <c r="G198" s="157"/>
      <c r="N198" s="69"/>
      <c r="O198" s="69"/>
      <c r="P198" s="69"/>
      <c r="Q198" s="69"/>
      <c r="R198" s="69"/>
      <c r="S198" s="69"/>
      <c r="T198" s="69"/>
      <c r="U198" s="69"/>
      <c r="V198" s="69"/>
    </row>
    <row r="199" spans="4:22" x14ac:dyDescent="0.2">
      <c r="D199" s="160"/>
      <c r="E199" s="160"/>
      <c r="F199" s="160"/>
      <c r="G199" s="157"/>
      <c r="N199" s="69"/>
      <c r="O199" s="69"/>
      <c r="P199" s="69"/>
      <c r="Q199" s="69"/>
      <c r="R199" s="69"/>
      <c r="S199" s="69"/>
      <c r="T199" s="69"/>
      <c r="U199" s="69"/>
      <c r="V199" s="69"/>
    </row>
    <row r="200" spans="4:22" x14ac:dyDescent="0.2">
      <c r="D200" s="160"/>
      <c r="E200" s="160"/>
      <c r="F200" s="160"/>
      <c r="G200" s="157"/>
      <c r="N200" s="69"/>
      <c r="O200" s="69"/>
      <c r="P200" s="69"/>
      <c r="Q200" s="69"/>
      <c r="R200" s="69"/>
      <c r="S200" s="69"/>
      <c r="T200" s="69"/>
      <c r="U200" s="69"/>
      <c r="V200" s="69"/>
    </row>
    <row r="201" spans="4:22" x14ac:dyDescent="0.2">
      <c r="D201" s="160"/>
      <c r="E201" s="160"/>
      <c r="F201" s="160"/>
      <c r="G201" s="157"/>
      <c r="N201" s="69"/>
      <c r="O201" s="69"/>
      <c r="P201" s="69"/>
      <c r="Q201" s="69"/>
      <c r="R201" s="69"/>
      <c r="S201" s="69"/>
      <c r="T201" s="69"/>
      <c r="U201" s="69"/>
      <c r="V201" s="69"/>
    </row>
    <row r="202" spans="4:22" x14ac:dyDescent="0.2">
      <c r="D202" s="160"/>
      <c r="E202" s="160"/>
      <c r="F202" s="160"/>
      <c r="G202" s="157"/>
      <c r="N202" s="69"/>
      <c r="O202" s="69"/>
      <c r="P202" s="69"/>
      <c r="Q202" s="69"/>
      <c r="R202" s="69"/>
      <c r="S202" s="69"/>
      <c r="T202" s="69"/>
      <c r="U202" s="69"/>
      <c r="V202" s="69"/>
    </row>
    <row r="203" spans="4:22" x14ac:dyDescent="0.2">
      <c r="D203" s="160"/>
      <c r="E203" s="160"/>
      <c r="F203" s="160"/>
      <c r="G203" s="157"/>
      <c r="N203" s="69"/>
      <c r="O203" s="69"/>
      <c r="P203" s="69"/>
      <c r="Q203" s="69"/>
      <c r="R203" s="69"/>
      <c r="S203" s="69"/>
      <c r="T203" s="69"/>
      <c r="U203" s="69"/>
      <c r="V203" s="69"/>
    </row>
    <row r="204" spans="4:22" x14ac:dyDescent="0.2">
      <c r="D204" s="160"/>
      <c r="E204" s="160"/>
      <c r="F204" s="160"/>
      <c r="G204" s="157"/>
      <c r="N204" s="69"/>
      <c r="O204" s="69"/>
      <c r="P204" s="69"/>
      <c r="Q204" s="69"/>
      <c r="R204" s="69"/>
      <c r="S204" s="69"/>
      <c r="T204" s="69"/>
      <c r="U204" s="69"/>
      <c r="V204" s="69"/>
    </row>
    <row r="205" spans="4:22" x14ac:dyDescent="0.2">
      <c r="D205" s="160"/>
      <c r="E205" s="160"/>
      <c r="F205" s="160"/>
      <c r="G205" s="157"/>
      <c r="N205" s="69"/>
      <c r="O205" s="69"/>
      <c r="P205" s="69"/>
      <c r="Q205" s="69"/>
      <c r="R205" s="69"/>
      <c r="S205" s="69"/>
      <c r="T205" s="69"/>
      <c r="U205" s="69"/>
      <c r="V205" s="69"/>
    </row>
    <row r="206" spans="4:22" x14ac:dyDescent="0.2">
      <c r="D206" s="160"/>
      <c r="E206" s="160"/>
      <c r="F206" s="160"/>
      <c r="G206" s="157"/>
      <c r="N206" s="69"/>
      <c r="O206" s="69"/>
      <c r="P206" s="69"/>
      <c r="Q206" s="69"/>
      <c r="R206" s="69"/>
      <c r="S206" s="69"/>
      <c r="T206" s="69"/>
      <c r="U206" s="69"/>
      <c r="V206" s="69"/>
    </row>
    <row r="207" spans="4:22" x14ac:dyDescent="0.2">
      <c r="D207" s="160"/>
      <c r="E207" s="160"/>
      <c r="F207" s="160"/>
      <c r="G207" s="157"/>
      <c r="N207" s="69"/>
      <c r="O207" s="69"/>
      <c r="P207" s="69"/>
      <c r="Q207" s="69"/>
      <c r="R207" s="69"/>
      <c r="S207" s="69"/>
      <c r="T207" s="69"/>
      <c r="U207" s="69"/>
      <c r="V207" s="69"/>
    </row>
    <row r="208" spans="4:22" x14ac:dyDescent="0.2">
      <c r="D208" s="160"/>
      <c r="E208" s="160"/>
      <c r="F208" s="160"/>
      <c r="G208" s="157"/>
      <c r="N208" s="69"/>
      <c r="O208" s="69"/>
      <c r="P208" s="69"/>
      <c r="Q208" s="69"/>
      <c r="R208" s="69"/>
      <c r="S208" s="69"/>
      <c r="T208" s="69"/>
      <c r="U208" s="69"/>
      <c r="V208" s="69"/>
    </row>
    <row r="209" spans="4:22" x14ac:dyDescent="0.2">
      <c r="D209" s="160"/>
      <c r="E209" s="160"/>
      <c r="F209" s="160"/>
      <c r="G209" s="157"/>
      <c r="N209" s="69"/>
      <c r="O209" s="69"/>
      <c r="P209" s="69"/>
      <c r="Q209" s="69"/>
      <c r="R209" s="69"/>
      <c r="S209" s="69"/>
      <c r="T209" s="69"/>
      <c r="U209" s="69"/>
      <c r="V209" s="69"/>
    </row>
    <row r="210" spans="4:22" x14ac:dyDescent="0.2">
      <c r="D210" s="160"/>
      <c r="E210" s="160"/>
      <c r="F210" s="160"/>
      <c r="G210" s="157"/>
      <c r="N210" s="69"/>
      <c r="O210" s="69"/>
      <c r="P210" s="69"/>
      <c r="Q210" s="69"/>
      <c r="R210" s="69"/>
      <c r="S210" s="69"/>
      <c r="T210" s="69"/>
      <c r="U210" s="69"/>
      <c r="V210" s="69"/>
    </row>
    <row r="211" spans="4:22" x14ac:dyDescent="0.2">
      <c r="D211" s="160"/>
      <c r="E211" s="160"/>
      <c r="F211" s="160"/>
      <c r="G211" s="157"/>
      <c r="N211" s="69"/>
      <c r="O211" s="69"/>
      <c r="P211" s="69"/>
      <c r="Q211" s="69"/>
      <c r="R211" s="69"/>
      <c r="S211" s="69"/>
      <c r="T211" s="69"/>
      <c r="U211" s="69"/>
      <c r="V211" s="69"/>
    </row>
    <row r="212" spans="4:22" x14ac:dyDescent="0.2">
      <c r="D212" s="160"/>
      <c r="E212" s="160"/>
      <c r="F212" s="160"/>
      <c r="G212" s="157"/>
      <c r="N212" s="69"/>
      <c r="O212" s="69"/>
      <c r="P212" s="69"/>
      <c r="Q212" s="69"/>
      <c r="R212" s="69"/>
      <c r="S212" s="69"/>
      <c r="T212" s="69"/>
      <c r="U212" s="69"/>
      <c r="V212" s="69"/>
    </row>
    <row r="213" spans="4:22" x14ac:dyDescent="0.2">
      <c r="D213" s="160"/>
      <c r="E213" s="160"/>
      <c r="F213" s="160"/>
      <c r="G213" s="157"/>
      <c r="N213" s="69"/>
      <c r="O213" s="69"/>
      <c r="P213" s="69"/>
      <c r="Q213" s="69"/>
      <c r="R213" s="69"/>
      <c r="S213" s="69"/>
      <c r="T213" s="69"/>
      <c r="U213" s="69"/>
      <c r="V213" s="69"/>
    </row>
    <row r="214" spans="4:22" x14ac:dyDescent="0.2">
      <c r="D214" s="160"/>
      <c r="E214" s="160"/>
      <c r="F214" s="160"/>
      <c r="G214" s="157"/>
      <c r="N214" s="69"/>
      <c r="O214" s="69"/>
      <c r="P214" s="69"/>
      <c r="Q214" s="69"/>
      <c r="R214" s="69"/>
      <c r="S214" s="69"/>
      <c r="T214" s="69"/>
      <c r="U214" s="69"/>
      <c r="V214" s="69"/>
    </row>
    <row r="215" spans="4:22" x14ac:dyDescent="0.2">
      <c r="D215" s="160"/>
      <c r="E215" s="160"/>
      <c r="F215" s="160"/>
      <c r="G215" s="157"/>
      <c r="N215" s="69"/>
      <c r="O215" s="69"/>
      <c r="P215" s="69"/>
      <c r="Q215" s="69"/>
      <c r="R215" s="69"/>
      <c r="S215" s="69"/>
      <c r="T215" s="69"/>
      <c r="U215" s="69"/>
      <c r="V215" s="69"/>
    </row>
    <row r="216" spans="4:22" x14ac:dyDescent="0.2">
      <c r="D216" s="160"/>
      <c r="E216" s="160"/>
      <c r="F216" s="160"/>
      <c r="G216" s="157"/>
      <c r="N216" s="69"/>
      <c r="O216" s="69"/>
      <c r="P216" s="69"/>
      <c r="Q216" s="69"/>
      <c r="R216" s="69"/>
      <c r="S216" s="69"/>
      <c r="T216" s="69"/>
      <c r="U216" s="69"/>
      <c r="V216" s="69"/>
    </row>
    <row r="217" spans="4:22" x14ac:dyDescent="0.2">
      <c r="D217" s="160"/>
      <c r="E217" s="160"/>
      <c r="F217" s="160"/>
      <c r="G217" s="157"/>
      <c r="N217" s="69"/>
      <c r="O217" s="69"/>
      <c r="P217" s="69"/>
      <c r="Q217" s="69"/>
      <c r="R217" s="69"/>
      <c r="S217" s="69"/>
      <c r="T217" s="69"/>
      <c r="U217" s="69"/>
      <c r="V217" s="69"/>
    </row>
    <row r="218" spans="4:22" x14ac:dyDescent="0.2">
      <c r="D218" s="160"/>
      <c r="E218" s="160"/>
      <c r="F218" s="160"/>
      <c r="G218" s="157"/>
      <c r="N218" s="69"/>
      <c r="O218" s="69"/>
      <c r="P218" s="69"/>
      <c r="Q218" s="69"/>
      <c r="R218" s="69"/>
      <c r="S218" s="69"/>
      <c r="T218" s="69"/>
      <c r="U218" s="69"/>
      <c r="V218" s="69"/>
    </row>
    <row r="219" spans="4:22" x14ac:dyDescent="0.2">
      <c r="D219" s="160"/>
      <c r="E219" s="160"/>
      <c r="F219" s="160"/>
      <c r="G219" s="157"/>
      <c r="N219" s="69"/>
      <c r="O219" s="69"/>
      <c r="P219" s="69"/>
      <c r="Q219" s="69"/>
      <c r="R219" s="69"/>
      <c r="S219" s="69"/>
      <c r="T219" s="69"/>
      <c r="U219" s="69"/>
      <c r="V219" s="69"/>
    </row>
    <row r="220" spans="4:22" x14ac:dyDescent="0.2">
      <c r="D220" s="160"/>
      <c r="E220" s="160"/>
      <c r="F220" s="160"/>
      <c r="G220" s="157"/>
      <c r="N220" s="69"/>
      <c r="O220" s="69"/>
      <c r="P220" s="69"/>
      <c r="Q220" s="69"/>
      <c r="R220" s="69"/>
      <c r="S220" s="69"/>
      <c r="T220" s="69"/>
      <c r="U220" s="69"/>
      <c r="V220" s="69"/>
    </row>
    <row r="221" spans="4:22" x14ac:dyDescent="0.2">
      <c r="D221" s="160"/>
      <c r="E221" s="160"/>
      <c r="F221" s="160"/>
      <c r="G221" s="157"/>
      <c r="N221" s="69"/>
      <c r="O221" s="69"/>
      <c r="P221" s="69"/>
      <c r="Q221" s="69"/>
      <c r="R221" s="69"/>
      <c r="S221" s="69"/>
      <c r="T221" s="69"/>
      <c r="U221" s="69"/>
      <c r="V221" s="69"/>
    </row>
    <row r="222" spans="4:22" x14ac:dyDescent="0.2">
      <c r="D222" s="160"/>
      <c r="E222" s="160"/>
      <c r="F222" s="160"/>
      <c r="G222" s="157"/>
      <c r="N222" s="69"/>
      <c r="O222" s="69"/>
      <c r="P222" s="69"/>
      <c r="Q222" s="69"/>
      <c r="R222" s="69"/>
      <c r="S222" s="69"/>
      <c r="T222" s="69"/>
      <c r="U222" s="69"/>
      <c r="V222" s="69"/>
    </row>
    <row r="223" spans="4:22" x14ac:dyDescent="0.2">
      <c r="D223" s="160"/>
      <c r="E223" s="160"/>
      <c r="F223" s="160"/>
      <c r="G223" s="157"/>
      <c r="N223" s="69"/>
      <c r="O223" s="69"/>
      <c r="P223" s="69"/>
      <c r="Q223" s="69"/>
      <c r="R223" s="69"/>
      <c r="S223" s="69"/>
      <c r="T223" s="69"/>
      <c r="U223" s="69"/>
      <c r="V223" s="69"/>
    </row>
    <row r="224" spans="4:22" x14ac:dyDescent="0.2">
      <c r="D224" s="160"/>
      <c r="E224" s="160"/>
      <c r="F224" s="160"/>
      <c r="G224" s="157"/>
      <c r="N224" s="69"/>
      <c r="O224" s="69"/>
      <c r="P224" s="69"/>
      <c r="Q224" s="69"/>
      <c r="R224" s="69"/>
      <c r="S224" s="69"/>
      <c r="T224" s="69"/>
      <c r="U224" s="69"/>
      <c r="V224" s="69"/>
    </row>
    <row r="225" spans="4:22" x14ac:dyDescent="0.2">
      <c r="D225" s="160"/>
      <c r="E225" s="160"/>
      <c r="F225" s="160"/>
      <c r="G225" s="157"/>
      <c r="N225" s="69"/>
      <c r="O225" s="69"/>
      <c r="P225" s="69"/>
      <c r="Q225" s="69"/>
      <c r="R225" s="69"/>
      <c r="S225" s="69"/>
      <c r="T225" s="69"/>
      <c r="U225" s="69"/>
      <c r="V225" s="69"/>
    </row>
    <row r="226" spans="4:22" x14ac:dyDescent="0.2">
      <c r="D226" s="160"/>
      <c r="E226" s="160"/>
      <c r="F226" s="160"/>
      <c r="G226" s="157"/>
      <c r="N226" s="69"/>
      <c r="O226" s="69"/>
      <c r="P226" s="69"/>
      <c r="Q226" s="69"/>
      <c r="R226" s="69"/>
      <c r="S226" s="69"/>
      <c r="T226" s="69"/>
      <c r="U226" s="69"/>
      <c r="V226" s="69"/>
    </row>
    <row r="227" spans="4:22" x14ac:dyDescent="0.2">
      <c r="D227" s="160"/>
      <c r="E227" s="160"/>
      <c r="F227" s="160"/>
      <c r="G227" s="157"/>
      <c r="N227" s="69"/>
      <c r="O227" s="69"/>
      <c r="P227" s="69"/>
      <c r="Q227" s="69"/>
      <c r="R227" s="69"/>
      <c r="S227" s="69"/>
      <c r="T227" s="69"/>
      <c r="U227" s="69"/>
      <c r="V227" s="69"/>
    </row>
    <row r="228" spans="4:22" x14ac:dyDescent="0.2">
      <c r="D228" s="160"/>
      <c r="E228" s="160"/>
      <c r="F228" s="160"/>
      <c r="G228" s="157"/>
      <c r="N228" s="69"/>
      <c r="O228" s="69"/>
      <c r="P228" s="69"/>
      <c r="Q228" s="69"/>
      <c r="R228" s="69"/>
      <c r="S228" s="69"/>
      <c r="T228" s="69"/>
      <c r="U228" s="69"/>
      <c r="V228" s="69"/>
    </row>
    <row r="229" spans="4:22" x14ac:dyDescent="0.2">
      <c r="D229" s="160"/>
      <c r="E229" s="160"/>
      <c r="F229" s="160"/>
      <c r="G229" s="157"/>
      <c r="N229" s="69"/>
      <c r="O229" s="69"/>
      <c r="P229" s="69"/>
      <c r="Q229" s="69"/>
      <c r="R229" s="69"/>
      <c r="S229" s="69"/>
      <c r="T229" s="69"/>
      <c r="U229" s="69"/>
      <c r="V229" s="69"/>
    </row>
    <row r="230" spans="4:22" x14ac:dyDescent="0.2">
      <c r="D230" s="160"/>
      <c r="E230" s="160"/>
      <c r="F230" s="160"/>
      <c r="G230" s="157"/>
      <c r="N230" s="69"/>
      <c r="O230" s="69"/>
      <c r="P230" s="69"/>
      <c r="Q230" s="69"/>
      <c r="R230" s="69"/>
      <c r="S230" s="69"/>
      <c r="T230" s="69"/>
      <c r="U230" s="69"/>
      <c r="V230" s="69"/>
    </row>
    <row r="231" spans="4:22" x14ac:dyDescent="0.2">
      <c r="D231" s="160"/>
      <c r="E231" s="160"/>
      <c r="F231" s="160"/>
      <c r="G231" s="157"/>
      <c r="N231" s="69"/>
      <c r="O231" s="69"/>
      <c r="P231" s="69"/>
      <c r="Q231" s="69"/>
      <c r="R231" s="69"/>
      <c r="S231" s="69"/>
      <c r="T231" s="69"/>
      <c r="U231" s="69"/>
      <c r="V231" s="69"/>
    </row>
    <row r="232" spans="4:22" x14ac:dyDescent="0.2">
      <c r="D232" s="160"/>
      <c r="E232" s="160"/>
      <c r="F232" s="160"/>
      <c r="G232" s="157"/>
      <c r="N232" s="69"/>
      <c r="O232" s="69"/>
      <c r="P232" s="69"/>
      <c r="Q232" s="69"/>
      <c r="R232" s="69"/>
      <c r="S232" s="69"/>
      <c r="T232" s="69"/>
      <c r="U232" s="69"/>
      <c r="V232" s="69"/>
    </row>
    <row r="233" spans="4:22" x14ac:dyDescent="0.2">
      <c r="D233" s="160"/>
      <c r="E233" s="160"/>
      <c r="F233" s="160"/>
      <c r="G233" s="157"/>
      <c r="N233" s="69"/>
      <c r="O233" s="69"/>
      <c r="P233" s="69"/>
      <c r="Q233" s="69"/>
      <c r="R233" s="69"/>
      <c r="S233" s="69"/>
      <c r="T233" s="69"/>
      <c r="U233" s="69"/>
      <c r="V233" s="69"/>
    </row>
    <row r="234" spans="4:22" x14ac:dyDescent="0.2">
      <c r="D234" s="160"/>
      <c r="E234" s="160"/>
      <c r="F234" s="160"/>
      <c r="G234" s="157"/>
      <c r="N234" s="69"/>
      <c r="O234" s="69"/>
      <c r="P234" s="69"/>
      <c r="Q234" s="69"/>
      <c r="R234" s="69"/>
      <c r="S234" s="69"/>
      <c r="T234" s="69"/>
      <c r="U234" s="69"/>
      <c r="V234" s="69"/>
    </row>
    <row r="235" spans="4:22" x14ac:dyDescent="0.2">
      <c r="D235" s="160"/>
      <c r="E235" s="160"/>
      <c r="F235" s="160"/>
      <c r="G235" s="157"/>
      <c r="N235" s="69"/>
      <c r="O235" s="69"/>
      <c r="P235" s="69"/>
      <c r="Q235" s="69"/>
      <c r="R235" s="69"/>
      <c r="S235" s="69"/>
      <c r="T235" s="69"/>
      <c r="U235" s="69"/>
      <c r="V235" s="69"/>
    </row>
    <row r="236" spans="4:22" x14ac:dyDescent="0.2">
      <c r="D236" s="160"/>
      <c r="E236" s="160"/>
      <c r="F236" s="160"/>
      <c r="G236" s="157"/>
    </row>
  </sheetData>
  <sortState ref="A3:T74">
    <sortCondition descending="1" ref="G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Mens</vt:lpstr>
      <vt:lpstr>Womens</vt:lpstr>
      <vt:lpstr>Jr Men</vt:lpstr>
      <vt:lpstr>Jr Women</vt:lpstr>
      <vt:lpstr>Wheelchair</vt:lpstr>
      <vt:lpstr>Mixed Doubles</vt:lpstr>
      <vt:lpstr>'Jr Men'!Print_Area</vt:lpstr>
      <vt:lpstr>'Jr Women'!Print_Area</vt:lpstr>
      <vt:lpstr>Mens!Print_Area</vt:lpstr>
      <vt:lpstr>Womens!Print_Area</vt:lpstr>
      <vt:lpstr>'Jr Men'!Print_Titles</vt:lpstr>
      <vt:lpstr>'Jr Women'!Print_Titles</vt:lpstr>
      <vt:lpstr>Mens!Print_Titles</vt:lpstr>
      <vt:lpstr>Womens!Print_Titles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Soligo</dc:creator>
  <cp:lastModifiedBy>Lindsay Shannon</cp:lastModifiedBy>
  <cp:lastPrinted>2019-04-10T17:11:25Z</cp:lastPrinted>
  <dcterms:created xsi:type="dcterms:W3CDTF">2007-04-19T18:37:26Z</dcterms:created>
  <dcterms:modified xsi:type="dcterms:W3CDTF">2020-04-24T18:46:12Z</dcterms:modified>
</cp:coreProperties>
</file>